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uisa\Documents\Trabajos\CVP\CIGD\2025\Sesion 7\Planes institucionales 2026\"/>
    </mc:Choice>
  </mc:AlternateContent>
  <xr:revisionPtr revIDLastSave="0" documentId="8_{6E4E7903-2ED2-48D8-B3CD-8CB7519CE54E}" xr6:coauthVersionLast="47" xr6:coauthVersionMax="47" xr10:uidLastSave="{00000000-0000-0000-0000-000000000000}"/>
  <bookViews>
    <workbookView xWindow="-110" yWindow="-110" windowWidth="19420" windowHeight="10300" firstSheet="1" activeTab="1" xr2:uid="{00000000-000D-0000-FFFF-FFFF00000000}"/>
  </bookViews>
  <sheets>
    <sheet name="datos" sheetId="2" state="hidden" r:id="rId1"/>
    <sheet name="SIGLA ENTIDAD" sheetId="6" r:id="rId2"/>
    <sheet name="II semestre" sheetId="8" state="hidden" r:id="rId3"/>
  </sheets>
  <definedNames>
    <definedName name="_xlnm._FilterDatabase" localSheetId="1" hidden="1">'SIGLA ENTIDAD'!$A$11:$W$43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1" i="6" l="1"/>
  <c r="T31" i="6"/>
  <c r="V31" i="6" s="1"/>
  <c r="O31" i="6"/>
  <c r="N31" i="6"/>
  <c r="P31" i="6" s="1"/>
  <c r="U22" i="6"/>
  <c r="T22" i="6"/>
  <c r="V22" i="6" s="1"/>
  <c r="O22" i="6"/>
  <c r="N22" i="6"/>
  <c r="P22" i="6" s="1"/>
  <c r="O13" i="6"/>
  <c r="N13" i="6"/>
  <c r="P13" i="6" s="1"/>
  <c r="O42" i="6"/>
  <c r="O14" i="6"/>
  <c r="U37" i="6" l="1"/>
  <c r="T37" i="6"/>
  <c r="V37" i="6" s="1"/>
  <c r="O37" i="6"/>
  <c r="N37" i="6"/>
  <c r="P37" i="6" s="1"/>
  <c r="O29" i="6" l="1"/>
  <c r="N32" i="6"/>
  <c r="U33" i="6" l="1"/>
  <c r="U26" i="6"/>
  <c r="U14" i="6"/>
  <c r="T14" i="6"/>
  <c r="N24" i="6" l="1"/>
  <c r="P24" i="6" s="1"/>
  <c r="O30" i="6" l="1"/>
  <c r="N30" i="6"/>
  <c r="P30" i="6" s="1"/>
  <c r="U20" i="6"/>
  <c r="V20" i="6"/>
  <c r="O20" i="6"/>
  <c r="N20" i="6"/>
  <c r="T19" i="6"/>
  <c r="V19" i="6" s="1"/>
  <c r="U19" i="6"/>
  <c r="O19" i="6"/>
  <c r="N19" i="6"/>
  <c r="P19" i="6" s="1"/>
  <c r="U18" i="6"/>
  <c r="T18" i="6"/>
  <c r="V18" i="6" s="1"/>
  <c r="N18" i="6"/>
  <c r="P18" i="6" s="1"/>
  <c r="O18" i="6"/>
  <c r="U17" i="6"/>
  <c r="T17" i="6"/>
  <c r="V17" i="6" s="1"/>
  <c r="O17" i="6"/>
  <c r="N17" i="6"/>
  <c r="P17" i="6" s="1"/>
  <c r="N29" i="6"/>
  <c r="O24" i="6"/>
  <c r="O26" i="6"/>
  <c r="O25" i="6"/>
  <c r="U36" i="6" l="1"/>
  <c r="T36" i="6"/>
  <c r="V36" i="6" s="1"/>
  <c r="O36" i="6"/>
  <c r="N36" i="6"/>
  <c r="P36" i="6" s="1"/>
  <c r="U42" i="6" l="1"/>
  <c r="T42" i="6"/>
  <c r="V42" i="6" s="1"/>
  <c r="N42" i="6"/>
  <c r="P42" i="6" s="1"/>
  <c r="U41" i="6"/>
  <c r="T41" i="6"/>
  <c r="V41" i="6" s="1"/>
  <c r="O41" i="6"/>
  <c r="N41" i="6"/>
  <c r="P41" i="6" s="1"/>
  <c r="U40" i="6"/>
  <c r="T40" i="6"/>
  <c r="V40" i="6" s="1"/>
  <c r="O40" i="6"/>
  <c r="N40" i="6"/>
  <c r="P40" i="6" s="1"/>
  <c r="U21" i="6"/>
  <c r="T21" i="6"/>
  <c r="V21" i="6" s="1"/>
  <c r="O21" i="6"/>
  <c r="N21" i="6"/>
  <c r="P21" i="6" s="1"/>
  <c r="U39" i="6"/>
  <c r="T39" i="6"/>
  <c r="V39" i="6" s="1"/>
  <c r="O39" i="6"/>
  <c r="N39" i="6"/>
  <c r="P39" i="6" s="1"/>
  <c r="U38" i="6"/>
  <c r="T38" i="6"/>
  <c r="V38" i="6" s="1"/>
  <c r="O38" i="6"/>
  <c r="N38" i="6"/>
  <c r="P38" i="6" s="1"/>
  <c r="U35" i="6"/>
  <c r="T35" i="6"/>
  <c r="V35" i="6" s="1"/>
  <c r="O35" i="6"/>
  <c r="N35" i="6"/>
  <c r="P35" i="6" s="1"/>
  <c r="U34" i="6"/>
  <c r="T34" i="6"/>
  <c r="V34" i="6" s="1"/>
  <c r="O34" i="6"/>
  <c r="N34" i="6"/>
  <c r="P34" i="6" s="1"/>
  <c r="T33" i="6"/>
  <c r="V33" i="6" s="1"/>
  <c r="O33" i="6"/>
  <c r="N33" i="6"/>
  <c r="P33" i="6" s="1"/>
  <c r="U32" i="6"/>
  <c r="T32" i="6"/>
  <c r="V32" i="6" s="1"/>
  <c r="O32" i="6"/>
  <c r="P32" i="6"/>
  <c r="U30" i="6"/>
  <c r="T30" i="6"/>
  <c r="V30" i="6" s="1"/>
  <c r="U29" i="6"/>
  <c r="T29" i="6"/>
  <c r="V29" i="6" s="1"/>
  <c r="P29" i="6"/>
  <c r="U28" i="6"/>
  <c r="T28" i="6"/>
  <c r="V28" i="6" s="1"/>
  <c r="O28" i="6"/>
  <c r="N28" i="6"/>
  <c r="P28" i="6" s="1"/>
  <c r="U27" i="6"/>
  <c r="T27" i="6"/>
  <c r="V27" i="6" s="1"/>
  <c r="O27" i="6"/>
  <c r="N27" i="6"/>
  <c r="P27" i="6" s="1"/>
  <c r="T26" i="6"/>
  <c r="V26" i="6" s="1"/>
  <c r="N26" i="6"/>
  <c r="P26" i="6" s="1"/>
  <c r="U25" i="6"/>
  <c r="T25" i="6"/>
  <c r="V25" i="6" s="1"/>
  <c r="N25" i="6"/>
  <c r="P25" i="6" s="1"/>
  <c r="U24" i="6"/>
  <c r="T24" i="6"/>
  <c r="V24" i="6" s="1"/>
  <c r="U16" i="6"/>
  <c r="T16" i="6"/>
  <c r="V16" i="6" s="1"/>
  <c r="O16" i="6"/>
  <c r="N16" i="6"/>
  <c r="P16" i="6" s="1"/>
  <c r="U15" i="6"/>
  <c r="T15" i="6"/>
  <c r="V15" i="6" s="1"/>
  <c r="O15" i="6"/>
  <c r="N15" i="6"/>
  <c r="P15" i="6" s="1"/>
  <c r="V14" i="6"/>
  <c r="N14" i="6"/>
  <c r="P14" i="6" s="1"/>
  <c r="U13" i="6"/>
  <c r="T13" i="6"/>
  <c r="V13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Jimmy Alexis Rodriguez Rojas</author>
  </authors>
  <commentList>
    <comment ref="F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Tener </t>
        </r>
      </text>
    </comment>
    <comment ref="I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Diligencie, Valores en pesos corrientes 
</t>
        </r>
      </text>
    </comment>
    <comment ref="K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Diligencie este campo en pesos corrientes</t>
        </r>
      </text>
    </comment>
    <comment ref="D13" authorId="0" shapeId="0" xr:uid="{00000000-0006-0000-0100-000004000000}">
      <text>
        <r>
          <rPr>
            <b/>
            <sz val="9"/>
            <color rgb="FF000000"/>
            <rFont val="Tahoma"/>
            <family val="2"/>
          </rPr>
          <t xml:space="preserve">Ej: Las entidades deben diligenciar es por el numero de personas que estuvieron en el período </t>
        </r>
      </text>
    </comment>
  </commentList>
</comments>
</file>

<file path=xl/sharedStrings.xml><?xml version="1.0" encoding="utf-8"?>
<sst xmlns="http://schemas.openxmlformats.org/spreadsheetml/2006/main" count="300" uniqueCount="204">
  <si>
    <t>SECTOR</t>
  </si>
  <si>
    <t>Columna1</t>
  </si>
  <si>
    <t>Ambiente </t>
  </si>
  <si>
    <t>Administrativo</t>
  </si>
  <si>
    <t>Gestión_pública </t>
  </si>
  <si>
    <t>Gobierno</t>
  </si>
  <si>
    <t>Hacienda</t>
  </si>
  <si>
    <t>Planeación </t>
  </si>
  <si>
    <t>Desarrollo_Económico_Indus</t>
  </si>
  <si>
    <t>Educación</t>
  </si>
  <si>
    <t>Salud</t>
  </si>
  <si>
    <t>Integración_Social</t>
  </si>
  <si>
    <t>Cultura_Recreación_Deporte</t>
  </si>
  <si>
    <t>Ambiente</t>
  </si>
  <si>
    <t>Movilidad</t>
  </si>
  <si>
    <t>Hábitat</t>
  </si>
  <si>
    <t>Mujeres</t>
  </si>
  <si>
    <t>Seguridad_Convivencia_Justicia</t>
  </si>
  <si>
    <t>Gestión_Jurídica</t>
  </si>
  <si>
    <t>Otras_entidades</t>
  </si>
  <si>
    <t>Cultura, Recreación y Deporte </t>
  </si>
  <si>
    <t>1. Secretaría General de la Alcaldía de Bogotá</t>
  </si>
  <si>
    <t>1. Secretaría Distrital de Gobierno</t>
  </si>
  <si>
    <t>1. Secretaría Distrital de Hacienda</t>
  </si>
  <si>
    <t>1. Secretaría Distrital de Planeación</t>
  </si>
  <si>
    <t>1. Secretaría Distrital de Desarrollo Económico</t>
  </si>
  <si>
    <t>1.  Secretaría de Educación del Distrito</t>
  </si>
  <si>
    <t>1. Secretaría Distrital de Salud de Bogotá</t>
  </si>
  <si>
    <t>1. Secretaría Social</t>
  </si>
  <si>
    <t>1. Secretaría de Cultura, Recreación y Deporte</t>
  </si>
  <si>
    <t>1. Secretaría Distrital de Ambiente</t>
  </si>
  <si>
    <t>1. Secretaría Distrital de Movilidad</t>
  </si>
  <si>
    <t>1. Secretaría Distrital del Hábitat</t>
  </si>
  <si>
    <t>1. Secretaría Distrital de la Mujer </t>
  </si>
  <si>
    <t>1. Secretaría Distrital de Seguridad, Convivencia y Justicia </t>
  </si>
  <si>
    <t>1. Secretaría Jurídica Distrital </t>
  </si>
  <si>
    <t>1. Concejo de Bogotá</t>
  </si>
  <si>
    <t>Desarrollo Económico Industria y Turismo </t>
  </si>
  <si>
    <t>4. Departamento Administrativo del Servicio Civil Distrital</t>
  </si>
  <si>
    <t>2. Departamento Administrativo del Espacio Público, Dadep</t>
  </si>
  <si>
    <t>2. Fondo de Prestaciones Económicas, Cesantías y Pensiones de Bogotá, Foncep</t>
  </si>
  <si>
    <t>2. Instituto Popular para la Economía Social</t>
  </si>
  <si>
    <t>2. Instituto para la Investigación Educativa y el Desarrollo Pedagógico</t>
  </si>
  <si>
    <t>2. Fondo Financiero Distrital de Salud</t>
  </si>
  <si>
    <t>2. Instituto Distrital para la Protección de la Niñez y la Juventud</t>
  </si>
  <si>
    <t>2. Instituto Distrital de Recreación y Deporte</t>
  </si>
  <si>
    <t>2. Jardín Botánico de Bogotá</t>
  </si>
  <si>
    <t>2. Unidad Administrativa Especial De Rehabilitacion Y Mantenimiento Vial</t>
  </si>
  <si>
    <t>2. Unidad Administrativa Especial de Servicios Públicos</t>
  </si>
  <si>
    <t>2. Unidad Administrativa Especial Cuerpo Oficial de Bomberos de Bogotá</t>
  </si>
  <si>
    <t>2. Personería de Bogotá</t>
  </si>
  <si>
    <t>Educación </t>
  </si>
  <si>
    <t>3. Instituto Distrital de la Participación y Acción Comunal, IDPAC</t>
  </si>
  <si>
    <t>3. Unidad Administrativa Especial de Catastro</t>
  </si>
  <si>
    <t>3. Instituto Distrital de Turismo</t>
  </si>
  <si>
    <t>3. Universidad Distrital Francisco José de Caldas</t>
  </si>
  <si>
    <t>3. Subred Integrada de Servicios de Salud Norte E.S.E.</t>
  </si>
  <si>
    <t>3. Orquesta Filarmonica de Bogotá</t>
  </si>
  <si>
    <t>3. Instituto Distrital de Gestión de Riesgos y Cambio Climático</t>
  </si>
  <si>
    <t>3. Instituto de Desarrollo Urbano</t>
  </si>
  <si>
    <t>3. Caja de Vivienda Popular</t>
  </si>
  <si>
    <t>3. Veeduría Distrital de Bogotá</t>
  </si>
  <si>
    <t>Gestión Jurídica</t>
  </si>
  <si>
    <t>4. Lotería de Bogotá</t>
  </si>
  <si>
    <t>4. Corporación para el Desarrollo y la Productividad - Bogotá Región</t>
  </si>
  <si>
    <t>4. Subred Integrada de Servicios de Salud Centro Oriente E.S.E.</t>
  </si>
  <si>
    <t>4. Instituto Distrital de Patrimonio Cultural</t>
  </si>
  <si>
    <t>4. Instituto Distrital de Protección y Bienestar Animal IDPYBA</t>
  </si>
  <si>
    <t>4. Transmilenio</t>
  </si>
  <si>
    <t>4. Empresa de Renovación y Desarrollo Urbano de Bogotá</t>
  </si>
  <si>
    <t>Gestión pública </t>
  </si>
  <si>
    <t>5. Subred Integrada de Servicios de Salud Sur E.S.E</t>
  </si>
  <si>
    <t>5. Fundación Gilberto Alzate Avendaño</t>
  </si>
  <si>
    <t>5. Empresa Metro de Bogotá </t>
  </si>
  <si>
    <t>5.  Empresa de Acueducto y Alcantarillado de Bogotá</t>
  </si>
  <si>
    <t>6. Capital Salud EPS-S SAS </t>
  </si>
  <si>
    <t>6. Instituto Distrital de las Artes</t>
  </si>
  <si>
    <t>6. Terminal de Transportes de Bogotá</t>
  </si>
  <si>
    <t>6. Grupo Energía de Bogotá</t>
  </si>
  <si>
    <t>Hábitat </t>
  </si>
  <si>
    <t>7. Instituto Distrital de Ciencia, Biotecnología e Innovación en Salud</t>
  </si>
  <si>
    <t>7. Canal Capital</t>
  </si>
  <si>
    <t>7.  Empresa de Telecomunicaciones de Bogotá</t>
  </si>
  <si>
    <t>Hacienda </t>
  </si>
  <si>
    <t>Integración Social</t>
  </si>
  <si>
    <t>DESTINATARIO</t>
  </si>
  <si>
    <t>Concejo de Bogotá - publicación en la página web de la entidad</t>
  </si>
  <si>
    <t>Secretaría de Hacienda</t>
  </si>
  <si>
    <t>Seguridad, Convivencia y Justicia </t>
  </si>
  <si>
    <t>Otras entidades presentes en la ciudad </t>
  </si>
  <si>
    <t>FECHA MAXIMA DE REPORTE</t>
  </si>
  <si>
    <t>15 días hábiles de julio</t>
  </si>
  <si>
    <t>Otros</t>
  </si>
  <si>
    <t>mediados de octubre (según fecha de solicitud de la SDH)</t>
  </si>
  <si>
    <t>15 días hábiles de enero</t>
  </si>
  <si>
    <t>VIGENCIA</t>
  </si>
  <si>
    <t>FECHA DE REPORTE</t>
  </si>
  <si>
    <t>PRIORIZADO?</t>
  </si>
  <si>
    <t>1. Enero a junio</t>
  </si>
  <si>
    <t>SI</t>
  </si>
  <si>
    <t>2. Enero a septiembre (anteproyecto de presupuesto)</t>
  </si>
  <si>
    <t>NO</t>
  </si>
  <si>
    <t>3. Enero a diciembre</t>
  </si>
  <si>
    <t>REGISTRO RESULTADOS PLAN DE AUSTERIDAD DEL GASTO PÚBLICO</t>
  </si>
  <si>
    <t>ENTIDAD</t>
  </si>
  <si>
    <t>OTRAS ENTIDADES</t>
  </si>
  <si>
    <t xml:space="preserve">PERIODO A REPORTAR </t>
  </si>
  <si>
    <t>SEGUIMIENTO</t>
  </si>
  <si>
    <t>GASTOS CONTEMPLADOS EN EL DECRETO 062 DE 2024</t>
  </si>
  <si>
    <t>COMPONENTES</t>
  </si>
  <si>
    <t>UNIDAD DE MEDIDA</t>
  </si>
  <si>
    <t>¿EL GASTO / COMPONENTE SE PRIORIZA COMO GASTO ELEGIBLE PARA LA VIGENCIA?</t>
  </si>
  <si>
    <t>META
(EN % DE REDUCCIÓN DE RECURSOS)</t>
  </si>
  <si>
    <t>META
(EN % DE REDUCCIÓN DE LA UNIDAD DE MEDIDA)</t>
  </si>
  <si>
    <t>CANTIDAD UNIDAD DE MEDIDA</t>
  </si>
  <si>
    <t>GIROS</t>
  </si>
  <si>
    <t>Ejecución</t>
  </si>
  <si>
    <t>PROCESO</t>
  </si>
  <si>
    <t>CONSUMO EN UNIDAD DE MEDIDA</t>
  </si>
  <si>
    <t>CONSUMO EN GIROS</t>
  </si>
  <si>
    <t>INDICADOR DE AUSTERIDAD 
(1-(total consumo unidad de medida en el periodo/total consumo unidad de medida del mismo periodo de año anterior))</t>
  </si>
  <si>
    <t>INDICADOR DE AUSTERIDAD 
(1-(total giros del periodo/total giros del mismo periodo de año anterior))</t>
  </si>
  <si>
    <t>INDICADOR DE CUMPLIMIENTO EN UNIDAD DE MEDIDA
(INDICADOR DE AUSTERIDAD/META)</t>
  </si>
  <si>
    <t>OBSERVACIONES
(comentarios que aclaren los resultados)</t>
  </si>
  <si>
    <t>SERVICIOS DE PERSONAL</t>
  </si>
  <si>
    <t>CONTRATACION</t>
  </si>
  <si>
    <r>
      <t xml:space="preserve">Artículo 6°.- Reducción del gasto en CPS profesionales y de apoyo a la gestión. </t>
    </r>
    <r>
      <rPr>
        <b/>
        <sz val="11"/>
        <rFont val="Calibri"/>
        <family val="2"/>
        <scheme val="minor"/>
      </rPr>
      <t>FUNCIONAMIENTO</t>
    </r>
  </si>
  <si>
    <t>Contratos de prestación de servicios profesionales y de apoyo a la gestión</t>
  </si>
  <si>
    <t>Número de personas contratadas (Sin incluir Cesiones).</t>
  </si>
  <si>
    <t>TALENTO HUMANO</t>
  </si>
  <si>
    <t xml:space="preserve">Artículo 7°.- Horas extras, dominicales y festivos. </t>
  </si>
  <si>
    <t>Horas extras diurnas, nocturnas, dominicales y festivas</t>
  </si>
  <si>
    <t>Número de horas liquidadas y pagadas.</t>
  </si>
  <si>
    <t>SUBSECRETARIA CORPORATIVA</t>
  </si>
  <si>
    <t>Artículo 8°.- Viáticos y gastos de viaje.</t>
  </si>
  <si>
    <t>Tiquetes</t>
  </si>
  <si>
    <t>Cantidad de Tiquetes expedidos y utilizados.</t>
  </si>
  <si>
    <t>Gastos de viajes y viáticos</t>
  </si>
  <si>
    <t>No Aplica</t>
  </si>
  <si>
    <t>Artículo 9°.- Compensación por vacaciones.</t>
  </si>
  <si>
    <t xml:space="preserve">Compensación por vacaciones </t>
  </si>
  <si>
    <t>Numero Vacaciones Pagadas</t>
  </si>
  <si>
    <t>Artículo 10°.- Bono navideño.</t>
  </si>
  <si>
    <t xml:space="preserve">Bonos navideños </t>
  </si>
  <si>
    <t>Numero de Bonos</t>
  </si>
  <si>
    <t>Artículo 11 -. Capacitación.</t>
  </si>
  <si>
    <t> Capacitación</t>
  </si>
  <si>
    <t> Numero de Capacitaciones</t>
  </si>
  <si>
    <t>Artículo 12 -. Bienestar.</t>
  </si>
  <si>
    <t>Actividades de Bienestar</t>
  </si>
  <si>
    <t>Numero Actividades </t>
  </si>
  <si>
    <t>Artículo 13 -. Eventos y conmemoraciones.</t>
  </si>
  <si>
    <t>realización o programación de recepciones, fiestas, agasajos o conmemoraciones, y que además incluyan el servicio o suministro de alimentos, que impliquen en todo caso erogaciones con cargo al presupuesto asignado</t>
  </si>
  <si>
    <t xml:space="preserve">Cantidad de Actividades y/o eventos realizados. </t>
  </si>
  <si>
    <t>Artículo 14 -. Fondos educativos.</t>
  </si>
  <si>
    <t>Capacitacion formal de los de empleados publicos e hijos</t>
  </si>
  <si>
    <t>Numero de empleados e hijos</t>
  </si>
  <si>
    <t>SERVICIOS ADMINISTRATIVOS</t>
  </si>
  <si>
    <t>BIENES, SERVICIOS E INFRAESTRUCTURA</t>
  </si>
  <si>
    <t>Artículo 15. Telefonía.</t>
  </si>
  <si>
    <t xml:space="preserve">Planes de telefonía móvil </t>
  </si>
  <si>
    <t>Número de líneas activas.</t>
  </si>
  <si>
    <t>Equipos Celular</t>
  </si>
  <si>
    <t>Número de Equipos Adquiridos.</t>
  </si>
  <si>
    <t>Líneas de telefonía fija</t>
  </si>
  <si>
    <t>Artículo 16 -. Vehículos oficiales.</t>
  </si>
  <si>
    <t>Servicio contratado de alquiler de vehículos</t>
  </si>
  <si>
    <t>Parque automotor</t>
  </si>
  <si>
    <t>Número de vehículos que componen el parque automotor.</t>
  </si>
  <si>
    <t>Mantenimiento preventivo de vehículos</t>
  </si>
  <si>
    <t>Combustible</t>
  </si>
  <si>
    <t xml:space="preserve">Número de Galones de Combustible consumidos. </t>
  </si>
  <si>
    <t>Artículo 17 -. Adquisición de vehículos y maquinaria.</t>
  </si>
  <si>
    <t>Adquisición, vehiculos y maquinaria</t>
  </si>
  <si>
    <t>Numero de Vehiculos</t>
  </si>
  <si>
    <t>Artículo 18 -. Fotocopiado, multicopiado e impresión.</t>
  </si>
  <si>
    <t xml:space="preserve">Impresión </t>
  </si>
  <si>
    <t>Número de folios impresos.</t>
  </si>
  <si>
    <t>Fotocopiado</t>
  </si>
  <si>
    <t xml:space="preserve">Número de fotocopias tomadas. </t>
  </si>
  <si>
    <t>CORPORATIVA</t>
  </si>
  <si>
    <t>Artículo 19 -. Publicidad distrital.</t>
  </si>
  <si>
    <t>Edición, impresión, reproducción o publicación de avisos, informes, folletos o textos institucionales, piezas de comunicación, tales como avisos, folletos, cuadernillos, entre otros</t>
  </si>
  <si>
    <t>COMUNICACIONES</t>
  </si>
  <si>
    <t>Contratos de publicidad y/o propaganda personalizada (agendas, almanaques, libretas, pocillos, vasos, esferos, regalos corporativos, souvenir o recuerdos</t>
  </si>
  <si>
    <t>SUBSECRETARIA DE INSPECCION Y VIGILANCIA</t>
  </si>
  <si>
    <t>Artículo 20 -. Cajas menores.</t>
  </si>
  <si>
    <t>Cajas menores</t>
  </si>
  <si>
    <t>Artículo 21 -. Mantenimiento o reparación de bienes inmuebles o muebles.</t>
  </si>
  <si>
    <t xml:space="preserve">Adquisición, mantenimiento o reparación de bienes inmuebles o muebles  </t>
  </si>
  <si>
    <t>Artículo 22 -. Suscripciones.</t>
  </si>
  <si>
    <t>Suscripción física</t>
  </si>
  <si>
    <t xml:space="preserve">Cantidad de suscripciones contratadas en la vigencia. </t>
  </si>
  <si>
    <t>Suscripción electrónica</t>
  </si>
  <si>
    <t>Artículo 23 -. Servicios públicos.</t>
  </si>
  <si>
    <t>Agua</t>
  </si>
  <si>
    <t>Cantidad de Metros cúbicos</t>
  </si>
  <si>
    <t xml:space="preserve">Gas </t>
  </si>
  <si>
    <t>Energía</t>
  </si>
  <si>
    <t>Cantidad de KWH.</t>
  </si>
  <si>
    <t>LINEA BASE DEL 1 DE ENERO AL 30 DE JUNIO 2025</t>
  </si>
  <si>
    <t>LINEA BASE DEL 1 DE ENERO AL 31 DE DICIEMBRE 2025</t>
  </si>
  <si>
    <t>SEGUIMIENTO DEL 1 DE ENERO AL 30 DE JUNIO 2026</t>
  </si>
  <si>
    <t>SEGUIMIENTO DEL 1 DE ENERO AL 31 DE DICIEMBRE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</si>
</sst>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2" formatCode="_-&quot;$&quot;\ * #,##0_-;\-&quot;$&quot;\ * #,##0_-;_-&quot;$&quot;\ * &quot;-&quot;_-;_-@_-"/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0.000%"/>
    <numFmt numFmtId="167" formatCode="&quot;$&quot;\ #,##0"/>
  </numFmts>
  <fonts count="16" x14ac:knownFonts="1">
    <font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b/>
      <sz val="24"/>
      <color theme="8" tint="-0.24997711111789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9"/>
      <color rgb="FF000000"/>
      <name val="Tahoma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/>
      <top/>
      <bottom/>
      <diagonal/>
    </border>
    <border>
      <left style="thin">
        <color theme="4" tint="0.39988402966399123"/>
      </left>
      <right style="thin">
        <color theme="4" tint="0.39988402966399123"/>
      </right>
      <top style="thin">
        <color theme="4" tint="0.39988402966399123"/>
      </top>
      <bottom style="thin">
        <color theme="4" tint="0.39988402966399123"/>
      </bottom>
      <diagonal/>
    </border>
    <border>
      <left style="thin">
        <color theme="4" tint="0.39988402966399123"/>
      </left>
      <right/>
      <top style="thin">
        <color theme="4" tint="0.39988402966399123"/>
      </top>
      <bottom style="thin">
        <color theme="4" tint="0.39988402966399123"/>
      </bottom>
      <diagonal/>
    </border>
    <border>
      <left/>
      <right style="thin">
        <color theme="4" tint="0.39988402966399123"/>
      </right>
      <top style="thin">
        <color theme="4" tint="0.39988402966399123"/>
      </top>
      <bottom style="thin">
        <color theme="4" tint="0.39988402966399123"/>
      </bottom>
      <diagonal/>
    </border>
    <border>
      <left/>
      <right/>
      <top style="thin">
        <color theme="4" tint="0.39988402966399123"/>
      </top>
      <bottom style="thin">
        <color theme="4" tint="0.39988402966399123"/>
      </bottom>
      <diagonal/>
    </border>
    <border>
      <left/>
      <right/>
      <top style="thin">
        <color theme="4" tint="0.3998840296639912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 tint="0.39994506668294322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theme="4" tint="0.39988402966399123"/>
      </top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6" borderId="0" applyNumberFormat="0" applyBorder="0" applyAlignment="0" applyProtection="0"/>
    <xf numFmtId="43" fontId="2" fillId="0" borderId="0" applyFont="0" applyFill="0" applyBorder="0" applyAlignment="0" applyProtection="0"/>
  </cellStyleXfs>
  <cellXfs count="117">
    <xf numFmtId="0" fontId="0" fillId="0" borderId="0" xfId="0"/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3" fillId="6" borderId="0" xfId="3" applyAlignment="1">
      <alignment horizontal="center" vertical="center"/>
    </xf>
    <xf numFmtId="0" fontId="0" fillId="2" borderId="3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5" xfId="0" applyFill="1" applyBorder="1" applyAlignment="1">
      <alignment vertical="center" wrapText="1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9" fontId="0" fillId="0" borderId="0" xfId="2" applyFont="1" applyProtection="1">
      <protection locked="0"/>
    </xf>
    <xf numFmtId="164" fontId="1" fillId="4" borderId="6" xfId="4" applyNumberFormat="1" applyFont="1" applyFill="1" applyBorder="1" applyAlignment="1" applyProtection="1">
      <alignment horizontal="right" vertical="center" wrapText="1"/>
      <protection locked="0"/>
    </xf>
    <xf numFmtId="164" fontId="0" fillId="0" borderId="0" xfId="4" applyNumberFormat="1" applyFont="1" applyProtection="1">
      <protection locked="0"/>
    </xf>
    <xf numFmtId="164" fontId="1" fillId="4" borderId="7" xfId="4" applyNumberFormat="1" applyFont="1" applyFill="1" applyBorder="1" applyAlignment="1" applyProtection="1">
      <alignment horizontal="right" vertical="center" wrapText="1"/>
      <protection locked="0"/>
    </xf>
    <xf numFmtId="0" fontId="8" fillId="12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12" borderId="0" xfId="0" applyFill="1"/>
    <xf numFmtId="164" fontId="0" fillId="0" borderId="0" xfId="4" applyNumberFormat="1" applyFont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 wrapText="1"/>
      <protection locked="0"/>
    </xf>
    <xf numFmtId="3" fontId="0" fillId="0" borderId="0" xfId="0" applyNumberFormat="1" applyProtection="1">
      <protection locked="0"/>
    </xf>
    <xf numFmtId="42" fontId="0" fillId="0" borderId="0" xfId="0" applyNumberFormat="1" applyProtection="1">
      <protection locked="0"/>
    </xf>
    <xf numFmtId="164" fontId="1" fillId="5" borderId="0" xfId="4" applyNumberFormat="1" applyFont="1" applyFill="1" applyBorder="1" applyAlignment="1" applyProtection="1">
      <alignment horizontal="center" vertical="center" wrapText="1"/>
      <protection locked="0"/>
    </xf>
    <xf numFmtId="164" fontId="1" fillId="5" borderId="0" xfId="4" applyNumberFormat="1" applyFont="1" applyFill="1" applyBorder="1" applyAlignment="1" applyProtection="1">
      <alignment horizontal="right" vertical="center" wrapText="1"/>
      <protection locked="0"/>
    </xf>
    <xf numFmtId="164" fontId="0" fillId="0" borderId="0" xfId="4" applyNumberFormat="1" applyFont="1" applyAlignment="1" applyProtection="1">
      <alignment horizontal="right" vertical="center"/>
      <protection locked="0"/>
    </xf>
    <xf numFmtId="0" fontId="14" fillId="0" borderId="0" xfId="0" applyFont="1" applyProtection="1"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" fillId="12" borderId="11" xfId="0" applyFont="1" applyFill="1" applyBorder="1" applyAlignment="1" applyProtection="1">
      <alignment horizontal="centerContinuous" vertical="center" wrapText="1"/>
      <protection locked="0"/>
    </xf>
    <xf numFmtId="0" fontId="1" fillId="12" borderId="2" xfId="0" applyFont="1" applyFill="1" applyBorder="1" applyAlignment="1" applyProtection="1">
      <alignment horizontal="centerContinuous" vertical="center" wrapText="1"/>
      <protection locked="0"/>
    </xf>
    <xf numFmtId="0" fontId="1" fillId="12" borderId="2" xfId="0" applyFont="1" applyFill="1" applyBorder="1" applyAlignment="1" applyProtection="1">
      <alignment horizontal="center" vertical="top" wrapText="1"/>
      <protection locked="0"/>
    </xf>
    <xf numFmtId="9" fontId="6" fillId="12" borderId="4" xfId="2" applyFont="1" applyFill="1" applyBorder="1" applyAlignment="1" applyProtection="1">
      <alignment horizontal="center" vertical="center" wrapText="1"/>
      <protection locked="0"/>
    </xf>
    <xf numFmtId="164" fontId="1" fillId="12" borderId="0" xfId="4" applyNumberFormat="1" applyFont="1" applyFill="1" applyBorder="1" applyAlignment="1" applyProtection="1">
      <alignment horizontal="right" vertical="center" wrapText="1"/>
      <protection locked="0"/>
    </xf>
    <xf numFmtId="164" fontId="1" fillId="12" borderId="0" xfId="4" applyNumberFormat="1" applyFont="1" applyFill="1" applyBorder="1" applyAlignment="1" applyProtection="1">
      <alignment horizontal="center" vertical="center" wrapText="1"/>
      <protection locked="0"/>
    </xf>
    <xf numFmtId="0" fontId="1" fillId="12" borderId="0" xfId="0" applyFont="1" applyFill="1" applyAlignment="1" applyProtection="1">
      <alignment horizontal="center" vertical="top" wrapText="1"/>
      <protection locked="0"/>
    </xf>
    <xf numFmtId="0" fontId="1" fillId="12" borderId="4" xfId="0" applyFont="1" applyFill="1" applyBorder="1" applyAlignment="1" applyProtection="1">
      <alignment horizontal="center" vertical="top" wrapText="1"/>
      <protection locked="0"/>
    </xf>
    <xf numFmtId="0" fontId="13" fillId="12" borderId="4" xfId="0" applyFont="1" applyFill="1" applyBorder="1" applyAlignment="1" applyProtection="1">
      <alignment horizontal="center" vertical="top" wrapText="1"/>
      <protection locked="0"/>
    </xf>
    <xf numFmtId="0" fontId="1" fillId="12" borderId="0" xfId="0" applyFont="1" applyFill="1" applyAlignment="1" applyProtection="1">
      <alignment horizontal="center" vertical="center" wrapText="1"/>
      <protection locked="0"/>
    </xf>
    <xf numFmtId="0" fontId="13" fillId="12" borderId="0" xfId="0" applyFont="1" applyFill="1" applyAlignment="1" applyProtection="1">
      <alignment horizontal="center" vertical="center" wrapText="1"/>
      <protection locked="0"/>
    </xf>
    <xf numFmtId="0" fontId="8" fillId="12" borderId="0" xfId="0" applyFont="1" applyFill="1" applyAlignment="1" applyProtection="1">
      <alignment horizontal="center" vertical="center" wrapText="1"/>
      <protection locked="0"/>
    </xf>
    <xf numFmtId="0" fontId="1" fillId="12" borderId="0" xfId="0" applyFont="1" applyFill="1" applyAlignment="1" applyProtection="1">
      <alignment horizontal="centerContinuous" vertical="center" wrapText="1"/>
      <protection locked="0"/>
    </xf>
    <xf numFmtId="9" fontId="6" fillId="12" borderId="0" xfId="2" applyFont="1" applyFill="1" applyBorder="1" applyAlignment="1" applyProtection="1">
      <alignment horizontal="center" vertical="center" wrapText="1"/>
      <protection locked="0"/>
    </xf>
    <xf numFmtId="0" fontId="13" fillId="12" borderId="0" xfId="0" applyFont="1" applyFill="1" applyAlignment="1" applyProtection="1">
      <alignment horizontal="center" vertical="top" wrapText="1"/>
      <protection locked="0"/>
    </xf>
    <xf numFmtId="0" fontId="8" fillId="12" borderId="13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1" fillId="9" borderId="15" xfId="0" applyFont="1" applyFill="1" applyBorder="1" applyAlignment="1" applyProtection="1">
      <alignment horizontal="center" vertical="center" wrapText="1"/>
      <protection locked="0"/>
    </xf>
    <xf numFmtId="0" fontId="1" fillId="8" borderId="15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10" borderId="15" xfId="0" applyFont="1" applyFill="1" applyBorder="1" applyAlignment="1" applyProtection="1">
      <alignment horizontal="center" vertical="top" wrapText="1"/>
      <protection locked="0"/>
    </xf>
    <xf numFmtId="0" fontId="1" fillId="7" borderId="15" xfId="0" applyFont="1" applyFill="1" applyBorder="1" applyAlignment="1" applyProtection="1">
      <alignment horizontal="center" vertical="top" wrapText="1"/>
      <protection locked="0"/>
    </xf>
    <xf numFmtId="164" fontId="1" fillId="8" borderId="15" xfId="4" applyNumberFormat="1" applyFont="1" applyFill="1" applyBorder="1" applyAlignment="1" applyProtection="1">
      <alignment horizontal="center" vertical="center" wrapText="1"/>
      <protection locked="0"/>
    </xf>
    <xf numFmtId="0" fontId="1" fillId="11" borderId="15" xfId="0" applyFont="1" applyFill="1" applyBorder="1" applyAlignment="1" applyProtection="1">
      <alignment horizontal="center" vertical="center" wrapText="1"/>
      <protection locked="0"/>
    </xf>
    <xf numFmtId="0" fontId="8" fillId="0" borderId="16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left" vertical="center" wrapText="1"/>
      <protection locked="0"/>
    </xf>
    <xf numFmtId="9" fontId="4" fillId="0" borderId="15" xfId="2" applyFont="1" applyBorder="1" applyAlignment="1" applyProtection="1">
      <alignment horizontal="center" vertical="center" wrapText="1"/>
      <protection locked="0"/>
    </xf>
    <xf numFmtId="164" fontId="4" fillId="0" borderId="15" xfId="4" applyNumberFormat="1" applyFont="1" applyBorder="1" applyAlignment="1" applyProtection="1">
      <alignment horizontal="right" vertical="center" wrapText="1"/>
      <protection locked="0"/>
    </xf>
    <xf numFmtId="9" fontId="0" fillId="2" borderId="15" xfId="2" applyFont="1" applyFill="1" applyBorder="1" applyAlignment="1" applyProtection="1">
      <alignment horizontal="center" vertical="center"/>
    </xf>
    <xf numFmtId="9" fontId="0" fillId="2" borderId="15" xfId="0" applyNumberFormat="1" applyFill="1" applyBorder="1" applyAlignment="1">
      <alignment horizontal="center" vertical="center"/>
    </xf>
    <xf numFmtId="0" fontId="0" fillId="0" borderId="15" xfId="0" applyBorder="1" applyAlignment="1" applyProtection="1">
      <alignment horizontal="left" vertical="center"/>
      <protection locked="0"/>
    </xf>
    <xf numFmtId="9" fontId="0" fillId="2" borderId="15" xfId="2" applyFont="1" applyFill="1" applyBorder="1" applyAlignment="1" applyProtection="1">
      <alignment horizontal="center" vertical="center"/>
      <protection locked="0"/>
    </xf>
    <xf numFmtId="9" fontId="0" fillId="2" borderId="15" xfId="0" applyNumberFormat="1" applyFill="1" applyBorder="1" applyAlignment="1" applyProtection="1">
      <alignment horizontal="center" vertical="center"/>
      <protection locked="0"/>
    </xf>
    <xf numFmtId="9" fontId="0" fillId="0" borderId="15" xfId="2" applyFont="1" applyBorder="1" applyAlignment="1" applyProtection="1">
      <alignment horizontal="center" vertical="center"/>
      <protection locked="0"/>
    </xf>
    <xf numFmtId="9" fontId="4" fillId="0" borderId="15" xfId="2" applyFont="1" applyFill="1" applyBorder="1" applyAlignment="1" applyProtection="1">
      <alignment horizontal="center" vertical="center" wrapText="1"/>
      <protection locked="0"/>
    </xf>
    <xf numFmtId="164" fontId="4" fillId="0" borderId="15" xfId="4" applyNumberFormat="1" applyFont="1" applyFill="1" applyBorder="1" applyAlignment="1" applyProtection="1">
      <alignment horizontal="right" vertical="center" wrapText="1"/>
      <protection locked="0"/>
    </xf>
    <xf numFmtId="9" fontId="0" fillId="0" borderId="15" xfId="2" applyFont="1" applyFill="1" applyBorder="1" applyAlignment="1" applyProtection="1">
      <alignment horizontal="center" vertical="center"/>
      <protection locked="0"/>
    </xf>
    <xf numFmtId="9" fontId="0" fillId="0" borderId="15" xfId="0" applyNumberFormat="1" applyBorder="1" applyAlignment="1" applyProtection="1">
      <alignment horizontal="center" vertical="center"/>
      <protection locked="0"/>
    </xf>
    <xf numFmtId="9" fontId="0" fillId="0" borderId="15" xfId="2" applyFont="1" applyBorder="1" applyAlignment="1" applyProtection="1">
      <alignment horizontal="center" vertical="center" wrapText="1"/>
      <protection locked="0"/>
    </xf>
    <xf numFmtId="164" fontId="4" fillId="0" borderId="15" xfId="4" applyNumberFormat="1" applyFont="1" applyBorder="1" applyAlignment="1" applyProtection="1">
      <alignment horizontal="left" vertical="center" wrapText="1"/>
      <protection locked="0"/>
    </xf>
    <xf numFmtId="0" fontId="0" fillId="0" borderId="15" xfId="0" applyBorder="1" applyAlignment="1" applyProtection="1">
      <alignment vertical="center" wrapText="1"/>
      <protection locked="0"/>
    </xf>
    <xf numFmtId="0" fontId="4" fillId="0" borderId="15" xfId="4" applyNumberFormat="1" applyFont="1" applyBorder="1" applyAlignment="1" applyProtection="1">
      <alignment horizontal="left" vertical="top" wrapText="1"/>
      <protection locked="0"/>
    </xf>
    <xf numFmtId="0" fontId="11" fillId="0" borderId="15" xfId="0" applyFont="1" applyBorder="1" applyAlignment="1">
      <alignment vertical="top" wrapText="1"/>
    </xf>
    <xf numFmtId="0" fontId="0" fillId="0" borderId="15" xfId="0" applyBorder="1" applyAlignment="1" applyProtection="1">
      <alignment horizontal="left" vertical="center" wrapText="1"/>
      <protection locked="0"/>
    </xf>
    <xf numFmtId="0" fontId="11" fillId="0" borderId="15" xfId="0" applyFont="1" applyBorder="1" applyAlignment="1">
      <alignment horizontal="left" vertical="center" wrapText="1"/>
    </xf>
    <xf numFmtId="0" fontId="4" fillId="0" borderId="15" xfId="0" applyFont="1" applyBorder="1" applyAlignment="1" applyProtection="1">
      <alignment horizontal="center" vertical="center" wrapText="1"/>
      <protection locked="0"/>
    </xf>
    <xf numFmtId="10" fontId="0" fillId="2" borderId="15" xfId="2" applyNumberFormat="1" applyFont="1" applyFill="1" applyBorder="1" applyAlignment="1" applyProtection="1">
      <alignment horizontal="center" vertical="center"/>
    </xf>
    <xf numFmtId="166" fontId="0" fillId="2" borderId="15" xfId="2" applyNumberFormat="1" applyFont="1" applyFill="1" applyBorder="1" applyAlignment="1" applyProtection="1">
      <alignment horizontal="center" vertical="center"/>
      <protection locked="0"/>
    </xf>
    <xf numFmtId="165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10" fontId="0" fillId="2" borderId="15" xfId="0" applyNumberFormat="1" applyFill="1" applyBorder="1" applyAlignment="1">
      <alignment horizontal="center" vertical="center"/>
    </xf>
    <xf numFmtId="0" fontId="10" fillId="0" borderId="15" xfId="0" applyFont="1" applyBorder="1" applyAlignment="1" applyProtection="1">
      <alignment horizontal="left" vertical="center" wrapText="1"/>
      <protection locked="0"/>
    </xf>
    <xf numFmtId="9" fontId="4" fillId="2" borderId="15" xfId="2" applyFont="1" applyFill="1" applyBorder="1" applyAlignment="1">
      <alignment horizontal="center" vertical="center"/>
    </xf>
    <xf numFmtId="9" fontId="4" fillId="2" borderId="15" xfId="0" applyNumberFormat="1" applyFont="1" applyFill="1" applyBorder="1" applyAlignment="1">
      <alignment horizontal="center" vertical="center"/>
    </xf>
    <xf numFmtId="9" fontId="4" fillId="2" borderId="15" xfId="2" applyFont="1" applyFill="1" applyBorder="1" applyAlignment="1" applyProtection="1">
      <alignment horizontal="center" vertical="center"/>
      <protection locked="0"/>
    </xf>
    <xf numFmtId="9" fontId="4" fillId="2" borderId="15" xfId="0" applyNumberFormat="1" applyFont="1" applyFill="1" applyBorder="1" applyAlignment="1" applyProtection="1">
      <alignment horizontal="center" vertical="center"/>
      <protection locked="0"/>
    </xf>
    <xf numFmtId="9" fontId="4" fillId="0" borderId="15" xfId="2" applyFont="1" applyBorder="1" applyAlignment="1" applyProtection="1">
      <alignment horizontal="center" vertical="center"/>
      <protection locked="0"/>
    </xf>
    <xf numFmtId="42" fontId="0" fillId="0" borderId="15" xfId="1" applyFont="1" applyBorder="1" applyAlignment="1" applyProtection="1">
      <alignment horizontal="left" vertical="center"/>
      <protection locked="0"/>
    </xf>
    <xf numFmtId="42" fontId="0" fillId="0" borderId="15" xfId="1" applyFont="1" applyBorder="1" applyAlignment="1" applyProtection="1">
      <alignment horizontal="left" vertical="center" wrapText="1"/>
      <protection locked="0"/>
    </xf>
    <xf numFmtId="42" fontId="0" fillId="0" borderId="15" xfId="1" applyFont="1" applyBorder="1" applyAlignment="1" applyProtection="1">
      <alignment horizontal="center" vertical="center" wrapText="1"/>
      <protection locked="0"/>
    </xf>
    <xf numFmtId="167" fontId="0" fillId="0" borderId="15" xfId="1" applyNumberFormat="1" applyFont="1" applyBorder="1" applyAlignment="1" applyProtection="1">
      <alignment vertical="center"/>
      <protection locked="0"/>
    </xf>
    <xf numFmtId="167" fontId="4" fillId="0" borderId="15" xfId="1" applyNumberFormat="1" applyFont="1" applyBorder="1" applyAlignment="1" applyProtection="1">
      <alignment vertical="center"/>
      <protection locked="0"/>
    </xf>
    <xf numFmtId="167" fontId="4" fillId="0" borderId="15" xfId="4" applyNumberFormat="1" applyFont="1" applyFill="1" applyBorder="1" applyAlignment="1" applyProtection="1">
      <alignment vertical="center" wrapText="1"/>
      <protection locked="0"/>
    </xf>
    <xf numFmtId="167" fontId="4" fillId="0" borderId="15" xfId="1" applyNumberFormat="1" applyFont="1" applyFill="1" applyBorder="1" applyAlignment="1" applyProtection="1">
      <alignment vertical="center"/>
      <protection locked="0"/>
    </xf>
    <xf numFmtId="167" fontId="0" fillId="0" borderId="15" xfId="1" applyNumberFormat="1" applyFont="1" applyFill="1" applyBorder="1" applyAlignment="1" applyProtection="1">
      <alignment vertical="center"/>
      <protection locked="0"/>
    </xf>
    <xf numFmtId="0" fontId="15" fillId="9" borderId="15" xfId="0" applyFont="1" applyFill="1" applyBorder="1" applyAlignment="1" applyProtection="1">
      <alignment horizontal="center" vertical="center" wrapText="1"/>
      <protection locked="0"/>
    </xf>
    <xf numFmtId="0" fontId="15" fillId="10" borderId="15" xfId="0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left" vertical="center" wrapText="1"/>
      <protection locked="0"/>
    </xf>
    <xf numFmtId="0" fontId="1" fillId="8" borderId="15" xfId="0" applyFont="1" applyFill="1" applyBorder="1" applyAlignment="1" applyProtection="1">
      <alignment horizontal="center" vertical="center" wrapText="1"/>
      <protection locked="0"/>
    </xf>
    <xf numFmtId="164" fontId="1" fillId="3" borderId="15" xfId="4" applyNumberFormat="1" applyFont="1" applyFill="1" applyBorder="1" applyAlignment="1" applyProtection="1">
      <alignment horizontal="right" vertical="center" wrapText="1"/>
      <protection locked="0"/>
    </xf>
    <xf numFmtId="164" fontId="1" fillId="3" borderId="15" xfId="4" applyNumberFormat="1" applyFont="1" applyFill="1" applyBorder="1" applyAlignment="1" applyProtection="1">
      <alignment horizontal="center" vertical="center" wrapText="1"/>
      <protection locked="0"/>
    </xf>
    <xf numFmtId="0" fontId="1" fillId="3" borderId="15" xfId="0" applyFont="1" applyFill="1" applyBorder="1" applyAlignment="1" applyProtection="1">
      <alignment horizontal="center" vertical="center" wrapText="1"/>
      <protection locked="0"/>
    </xf>
    <xf numFmtId="9" fontId="1" fillId="3" borderId="15" xfId="2" applyFont="1" applyFill="1" applyBorder="1" applyAlignment="1" applyProtection="1">
      <alignment horizontal="center" vertical="center" wrapText="1"/>
      <protection locked="0"/>
    </xf>
    <xf numFmtId="0" fontId="6" fillId="8" borderId="15" xfId="0" applyFont="1" applyFill="1" applyBorder="1" applyAlignment="1" applyProtection="1">
      <alignment horizontal="center" vertical="center" wrapText="1"/>
      <protection locked="0"/>
    </xf>
    <xf numFmtId="0" fontId="1" fillId="4" borderId="15" xfId="0" applyFont="1" applyFill="1" applyBorder="1" applyAlignment="1" applyProtection="1">
      <alignment horizontal="center" vertical="center" wrapText="1"/>
      <protection locked="0"/>
    </xf>
    <xf numFmtId="0" fontId="1" fillId="9" borderId="15" xfId="0" applyFont="1" applyFill="1" applyBorder="1" applyAlignment="1" applyProtection="1">
      <alignment horizontal="center" vertical="center" wrapText="1"/>
      <protection locked="0"/>
    </xf>
    <xf numFmtId="0" fontId="1" fillId="3" borderId="15" xfId="0" applyFont="1" applyFill="1" applyBorder="1" applyAlignment="1" applyProtection="1">
      <alignment horizontal="center" vertical="top" wrapText="1"/>
      <protection locked="0"/>
    </xf>
    <xf numFmtId="9" fontId="6" fillId="3" borderId="15" xfId="2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7" fillId="2" borderId="6" xfId="0" applyFont="1" applyFill="1" applyBorder="1" applyAlignment="1" applyProtection="1">
      <alignment horizontal="center"/>
      <protection locked="0"/>
    </xf>
    <xf numFmtId="0" fontId="7" fillId="2" borderId="8" xfId="0" applyFont="1" applyFill="1" applyBorder="1" applyAlignment="1" applyProtection="1">
      <alignment horizontal="center"/>
      <protection locked="0"/>
    </xf>
    <xf numFmtId="0" fontId="7" fillId="2" borderId="7" xfId="0" applyFont="1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horizontal="right" vertical="center" wrapText="1"/>
      <protection locked="0"/>
    </xf>
    <xf numFmtId="0" fontId="1" fillId="4" borderId="7" xfId="0" applyFont="1" applyFill="1" applyBorder="1" applyAlignment="1" applyProtection="1">
      <alignment horizontal="right" vertical="center" wrapText="1"/>
      <protection locked="0"/>
    </xf>
    <xf numFmtId="0" fontId="8" fillId="2" borderId="9" xfId="0" applyFont="1" applyFill="1" applyBorder="1" applyAlignment="1" applyProtection="1">
      <alignment horizontal="left" wrapText="1"/>
      <protection locked="0"/>
    </xf>
    <xf numFmtId="0" fontId="1" fillId="5" borderId="14" xfId="0" applyFont="1" applyFill="1" applyBorder="1" applyAlignment="1" applyProtection="1">
      <alignment horizontal="center" wrapText="1"/>
      <protection locked="0"/>
    </xf>
    <xf numFmtId="0" fontId="6" fillId="7" borderId="4" xfId="0" applyFont="1" applyFill="1" applyBorder="1" applyAlignment="1" applyProtection="1">
      <alignment horizontal="center"/>
      <protection locked="0"/>
    </xf>
    <xf numFmtId="0" fontId="6" fillId="7" borderId="0" xfId="0" applyFont="1" applyFill="1" applyAlignment="1" applyProtection="1">
      <alignment horizontal="center"/>
      <protection locked="0"/>
    </xf>
  </cellXfs>
  <cellStyles count="5">
    <cellStyle name="Bueno" xfId="3" builtinId="26"/>
    <cellStyle name="Millares" xfId="4" builtinId="3"/>
    <cellStyle name="Moneda [0]" xfId="1" builtinId="7"/>
    <cellStyle name="Normal" xfId="0" builtinId="0"/>
    <cellStyle name="Porcentaje" xfId="2" builtinId="5"/>
  </cellStyles>
  <dxfs count="6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Comparativo</a:t>
            </a:r>
            <a:r>
              <a:rPr lang="en-US" baseline="0"/>
              <a:t> Giros Servicios Publicos Agua y Energia Segundo Semestre Vigencias 2021 Vs 2022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6"/>
          <c:order val="6"/>
          <c:tx>
            <c:strRef>
              <c:f>'SIGLA ENTIDAD'!$C$40</c:f>
              <c:strCache>
                <c:ptCount val="1"/>
                <c:pt idx="0">
                  <c:v>Agua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Lit>
              <c:formatCode>General</c:formatCode>
              <c:ptCount val="2"/>
              <c:pt idx="0">
                <c:v>2021</c:v>
              </c:pt>
              <c:pt idx="1">
                <c:v>2022</c:v>
              </c:pt>
            </c:numLit>
          </c:cat>
          <c:val>
            <c:numRef>
              <c:f>('SIGLA ENTIDAD'!$K$40,'SIGLA ENTIDAD'!$S$40)</c:f>
              <c:numCache>
                <c:formatCode>"$"\ 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70-4D4B-A391-28F81FA0A169}"/>
            </c:ext>
          </c:extLst>
        </c:ser>
        <c:ser>
          <c:idx val="7"/>
          <c:order val="7"/>
          <c:tx>
            <c:strRef>
              <c:f>'SIGLA ENTIDAD'!$C$42</c:f>
              <c:strCache>
                <c:ptCount val="1"/>
                <c:pt idx="0">
                  <c:v>Energía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Lit>
              <c:formatCode>General</c:formatCode>
              <c:ptCount val="2"/>
              <c:pt idx="0">
                <c:v>2021</c:v>
              </c:pt>
              <c:pt idx="1">
                <c:v>2022</c:v>
              </c:pt>
            </c:numLit>
          </c:cat>
          <c:val>
            <c:numRef>
              <c:f>('SIGLA ENTIDAD'!$K$42,'SIGLA ENTIDAD'!$S$42)</c:f>
              <c:numCache>
                <c:formatCode>"$"\ 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170-4D4B-A391-28F81FA0A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7"/>
        <c:axId val="735593880"/>
        <c:axId val="40093920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'SIGLA ENTIDAD'!$C$24</c15:sqref>
                        </c15:formulaRef>
                      </c:ext>
                    </c:extLst>
                    <c:strCache>
                      <c:ptCount val="1"/>
                      <c:pt idx="0">
                        <c:v>Planes de telefonía móvil 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trendline>
                  <c:spPr>
                    <a:ln w="19050" cap="rnd">
                      <a:solidFill>
                        <a:schemeClr val="accent1"/>
                      </a:solidFill>
                      <a:prstDash val="sysDot"/>
                    </a:ln>
                    <a:effectLst/>
                  </c:spPr>
                  <c:trendlineType val="linear"/>
                  <c:dispRSqr val="0"/>
                  <c:dispEq val="0"/>
                </c:trendline>
                <c:trendline>
                  <c:spPr>
                    <a:ln w="19050" cap="rnd">
                      <a:solidFill>
                        <a:schemeClr val="accent1"/>
                      </a:solidFill>
                      <a:prstDash val="sysDot"/>
                    </a:ln>
                    <a:effectLst/>
                  </c:spPr>
                  <c:trendlineType val="linear"/>
                  <c:dispRSqr val="0"/>
                  <c:dispEq val="0"/>
                </c:trendline>
                <c:cat>
                  <c:numLit>
                    <c:formatCode>General</c:formatCode>
                    <c:ptCount val="2"/>
                    <c:pt idx="0">
                      <c:v>2021</c:v>
                    </c:pt>
                    <c:pt idx="1">
                      <c:v>2022</c:v>
                    </c:pt>
                  </c:numLit>
                </c:cat>
                <c:val>
                  <c:numRef>
                    <c:extLst>
                      <c:ext uri="{02D57815-91ED-43cb-92C2-25804820EDAC}">
                        <c15:formulaRef>
                          <c15:sqref>('SIGLA ENTIDAD'!$K$24,'SIGLA ENTIDAD'!$S$24)</c15:sqref>
                        </c15:formulaRef>
                      </c:ext>
                    </c:extLst>
                    <c:numCache>
                      <c:formatCode>"$"\ #,##0</c:formatCode>
                      <c:ptCount val="2"/>
                      <c:pt idx="0">
                        <c:v>0</c:v>
                      </c:pt>
                      <c:pt idx="1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E170-4D4B-A391-28F81FA0A169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'SIGLA ENTIDAD'!$C$25</c15:sqref>
                        </c15:formulaRef>
                      </c:ext>
                    </c:extLst>
                    <c:strCache>
                      <c:ptCount val="1"/>
                      <c:pt idx="0">
                        <c:v>Equipos Celular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trendline>
                  <c:spPr>
                    <a:ln w="19050" cap="rnd">
                      <a:solidFill>
                        <a:schemeClr val="accent2"/>
                      </a:solidFill>
                      <a:prstDash val="sysDot"/>
                    </a:ln>
                    <a:effectLst/>
                  </c:spPr>
                  <c:trendlineType val="linear"/>
                  <c:dispRSqr val="0"/>
                  <c:dispEq val="0"/>
                </c:trendline>
                <c:cat>
                  <c:numLit>
                    <c:formatCode>General</c:formatCode>
                    <c:ptCount val="2"/>
                    <c:pt idx="0">
                      <c:v>2021</c:v>
                    </c:pt>
                    <c:pt idx="1">
                      <c:v>2022</c:v>
                    </c:pt>
                  </c:numLit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('SIGLA ENTIDAD'!$K$25,'SIGLA ENTIDAD'!$S$25)</c15:sqref>
                        </c15:formulaRef>
                      </c:ext>
                    </c:extLst>
                    <c:numCache>
                      <c:formatCode>"$"\ #,##0</c:formatCode>
                      <c:ptCount val="2"/>
                      <c:pt idx="0">
                        <c:v>0</c:v>
                      </c:pt>
                      <c:pt idx="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170-4D4B-A391-28F81FA0A169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'SIGLA ENTIDAD'!$C$14</c15:sqref>
                        </c15:formulaRef>
                      </c:ext>
                    </c:extLst>
                    <c:strCache>
                      <c:ptCount val="1"/>
                      <c:pt idx="0">
                        <c:v>Horas extras diurnas, nocturnas, dominicales y festivas</c:v>
                      </c:pt>
                    </c:strCache>
                  </c:strRef>
                </c:tx>
                <c:spPr>
                  <a:solidFill>
                    <a:srgbClr val="0070C0"/>
                  </a:solidFill>
                  <a:ln>
                    <a:solidFill>
                      <a:srgbClr val="00B0F0"/>
                    </a:solidFill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trendline>
                  <c:spPr>
                    <a:ln w="19050" cap="rnd">
                      <a:solidFill>
                        <a:schemeClr val="accent2">
                          <a:lumMod val="75000"/>
                        </a:schemeClr>
                      </a:solidFill>
                      <a:prstDash val="sysDot"/>
                    </a:ln>
                    <a:effectLst/>
                  </c:spPr>
                  <c:trendlineType val="linear"/>
                  <c:dispRSqr val="0"/>
                  <c:dispEq val="0"/>
                </c:trendline>
                <c:cat>
                  <c:numLit>
                    <c:formatCode>General</c:formatCode>
                    <c:ptCount val="2"/>
                    <c:pt idx="0">
                      <c:v>2021</c:v>
                    </c:pt>
                    <c:pt idx="1">
                      <c:v>2022</c:v>
                    </c:pt>
                  </c:numLit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('SIGLA ENTIDAD'!$K$14,'SIGLA ENTIDAD'!$S$14)</c15:sqref>
                        </c15:formulaRef>
                      </c:ext>
                    </c:extLst>
                    <c:numCache>
                      <c:formatCode>"$"\ #,##0</c:formatCode>
                      <c:ptCount val="2"/>
                      <c:pt idx="0">
                        <c:v>0</c:v>
                      </c:pt>
                      <c:pt idx="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E170-4D4B-A391-28F81FA0A169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'SIGLA ENTIDAD'!$D$26</c15:sqref>
                        </c15:formulaRef>
                      </c:ext>
                    </c:extLst>
                    <c:strCache>
                      <c:ptCount val="1"/>
                      <c:pt idx="0">
                        <c:v>Número de líneas activas.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trendline>
                  <c:spPr>
                    <a:ln w="19050" cap="rnd">
                      <a:solidFill>
                        <a:srgbClr val="FF0000"/>
                      </a:solidFill>
                      <a:prstDash val="sysDot"/>
                    </a:ln>
                    <a:effectLst/>
                  </c:spPr>
                  <c:trendlineType val="linear"/>
                  <c:dispRSqr val="0"/>
                  <c:dispEq val="0"/>
                </c:trendline>
                <c:cat>
                  <c:numLit>
                    <c:formatCode>General</c:formatCode>
                    <c:ptCount val="2"/>
                    <c:pt idx="0">
                      <c:v>2021</c:v>
                    </c:pt>
                    <c:pt idx="1">
                      <c:v>2022</c:v>
                    </c:pt>
                  </c:numLit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('SIGLA ENTIDAD'!$H$26,'SIGLA ENTIDAD'!$L$26)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2"/>
                      <c:pt idx="0">
                        <c:v>0</c:v>
                      </c:pt>
                      <c:pt idx="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E170-4D4B-A391-28F81FA0A169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'SIGLA ENTIDAD'!$C$30</c15:sqref>
                        </c15:formulaRef>
                      </c:ext>
                    </c:extLst>
                    <c:strCache>
                      <c:ptCount val="1"/>
                      <c:pt idx="0">
                        <c:v>Combustible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trendline>
                  <c:spPr>
                    <a:ln w="19050" cap="rnd">
                      <a:solidFill>
                        <a:schemeClr val="accent2">
                          <a:lumMod val="50000"/>
                        </a:schemeClr>
                      </a:solidFill>
                      <a:prstDash val="sysDot"/>
                    </a:ln>
                    <a:effectLst/>
                  </c:spPr>
                  <c:trendlineType val="linear"/>
                  <c:dispRSqr val="0"/>
                  <c:dispEq val="0"/>
                </c:trendline>
                <c:cat>
                  <c:numLit>
                    <c:formatCode>General</c:formatCode>
                    <c:ptCount val="2"/>
                    <c:pt idx="0">
                      <c:v>2021</c:v>
                    </c:pt>
                    <c:pt idx="1">
                      <c:v>2022</c:v>
                    </c:pt>
                  </c:numLit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('SIGLA ENTIDAD'!$K$30,'SIGLA ENTIDAD'!$S$30)</c15:sqref>
                        </c15:formulaRef>
                      </c:ext>
                    </c:extLst>
                    <c:numCache>
                      <c:formatCode>"$"\ #,##0</c:formatCode>
                      <c:ptCount val="2"/>
                      <c:pt idx="0">
                        <c:v>0</c:v>
                      </c:pt>
                      <c:pt idx="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E170-4D4B-A391-28F81FA0A169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'SIGLA ENTIDAD'!$C$29</c15:sqref>
                        </c15:formulaRef>
                      </c:ext>
                    </c:extLst>
                    <c:strCache>
                      <c:ptCount val="1"/>
                      <c:pt idx="0">
                        <c:v>Mantenimiento preventivo de vehículos</c:v>
                      </c:pt>
                    </c:strCache>
                  </c:strRef>
                </c:tx>
                <c:spPr>
                  <a:solidFill>
                    <a:schemeClr val="bg2">
                      <a:lumMod val="7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trendline>
                  <c:spPr>
                    <a:ln w="19050" cap="rnd">
                      <a:solidFill>
                        <a:srgbClr val="FF0000"/>
                      </a:solidFill>
                      <a:prstDash val="sysDot"/>
                    </a:ln>
                    <a:effectLst/>
                  </c:spPr>
                  <c:trendlineType val="linear"/>
                  <c:dispRSqr val="0"/>
                  <c:dispEq val="0"/>
                </c:trendline>
                <c:cat>
                  <c:numLit>
                    <c:formatCode>General</c:formatCode>
                    <c:ptCount val="2"/>
                    <c:pt idx="0">
                      <c:v>2021</c:v>
                    </c:pt>
                    <c:pt idx="1">
                      <c:v>2022</c:v>
                    </c:pt>
                  </c:numLit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('SIGLA ENTIDAD'!$K$29,'SIGLA ENTIDAD'!$S$29)</c15:sqref>
                        </c15:formulaRef>
                      </c:ext>
                    </c:extLst>
                    <c:numCache>
                      <c:formatCode>"$"\ #,##0</c:formatCode>
                      <c:ptCount val="2"/>
                      <c:pt idx="0">
                        <c:v>0</c:v>
                      </c:pt>
                      <c:pt idx="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E170-4D4B-A391-28F81FA0A169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'SIGLA ENTIDAD'!$B$26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rgbClr val="0070C0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trendline>
                  <c:spPr>
                    <a:ln w="19050" cap="rnd">
                      <a:solidFill>
                        <a:schemeClr val="accent2"/>
                      </a:solidFill>
                      <a:prstDash val="sysDot"/>
                    </a:ln>
                    <a:effectLst/>
                  </c:spPr>
                  <c:trendlineType val="linear"/>
                  <c:dispRSqr val="0"/>
                  <c:dispEq val="0"/>
                </c:trendline>
                <c:cat>
                  <c:numLit>
                    <c:formatCode>General</c:formatCode>
                    <c:ptCount val="2"/>
                    <c:pt idx="0">
                      <c:v>2021</c:v>
                    </c:pt>
                    <c:pt idx="1">
                      <c:v>2022</c:v>
                    </c:pt>
                  </c:numLit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('SIGLA ENTIDAD'!$K$26,'SIGLA ENTIDAD'!$S$26)</c15:sqref>
                        </c15:formulaRef>
                      </c:ext>
                    </c:extLst>
                    <c:numCache>
                      <c:formatCode>"$"\ #,##0</c:formatCode>
                      <c:ptCount val="2"/>
                      <c:pt idx="0">
                        <c:v>0</c:v>
                      </c:pt>
                      <c:pt idx="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8-E170-4D4B-A391-28F81FA0A169}"/>
                  </c:ext>
                </c:extLst>
              </c15:ser>
            </c15:filteredBarSeries>
          </c:ext>
        </c:extLst>
      </c:barChart>
      <c:catAx>
        <c:axId val="735593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>
              <a:softEdge rad="0"/>
            </a:effectLst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0939207"/>
        <c:crosses val="autoZero"/>
        <c:auto val="1"/>
        <c:lblAlgn val="ctr"/>
        <c:lblOffset val="100"/>
        <c:noMultiLvlLbl val="0"/>
      </c:catAx>
      <c:valAx>
        <c:axId val="400939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35593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4587403280982082E-2"/>
          <c:y val="0.81858890120871153"/>
          <c:w val="0.93893542658352047"/>
          <c:h val="0.181411098791288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</a:t>
            </a:r>
            <a:r>
              <a:rPr lang="en-US" sz="1400" b="0" i="0" u="none" strike="noStrike" baseline="0">
                <a:effectLst/>
              </a:rPr>
              <a:t>Comparativo Unidad de Combustible </a:t>
            </a:r>
            <a:r>
              <a:rPr lang="en-US" baseline="0"/>
              <a:t>Segundo Semestre Vigencias 2021 Vs 2022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1"/>
          <c:order val="11"/>
          <c:tx>
            <c:strRef>
              <c:f>'SIGLA ENTIDAD'!$D$30</c:f>
              <c:strCache>
                <c:ptCount val="1"/>
                <c:pt idx="0">
                  <c:v>Número de Galones de Combustible consumidos.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Lit>
              <c:formatCode>General</c:formatCode>
              <c:ptCount val="2"/>
              <c:pt idx="0">
                <c:v>2021</c:v>
              </c:pt>
              <c:pt idx="1">
                <c:v>2022</c:v>
              </c:pt>
            </c:numLit>
          </c:cat>
          <c:val>
            <c:numRef>
              <c:f>('SIGLA ENTIDAD'!$J$30,'SIGLA ENTIDAD'!$R$30)</c:f>
              <c:numCache>
                <c:formatCode>_-* #,##0_-;\-* #,##0_-;_-* "-"??_-;_-@_-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2802-454D-8415-1C6A25D7FC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7"/>
        <c:axId val="735593880"/>
        <c:axId val="400939207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'SIGLA ENTIDAD'!$C$25</c15:sqref>
                        </c15:formulaRef>
                      </c:ext>
                    </c:extLst>
                    <c:strCache>
                      <c:ptCount val="1"/>
                      <c:pt idx="0">
                        <c:v>Equipos Celular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trendline>
                  <c:spPr>
                    <a:ln w="19050" cap="rnd">
                      <a:solidFill>
                        <a:schemeClr val="accent2"/>
                      </a:solidFill>
                      <a:prstDash val="sysDot"/>
                    </a:ln>
                    <a:effectLst/>
                  </c:spPr>
                  <c:trendlineType val="linear"/>
                  <c:dispRSqr val="0"/>
                  <c:dispEq val="0"/>
                </c:trendline>
                <c:cat>
                  <c:numLit>
                    <c:formatCode>General</c:formatCode>
                    <c:ptCount val="2"/>
                    <c:pt idx="0">
                      <c:v>2021</c:v>
                    </c:pt>
                    <c:pt idx="1">
                      <c:v>2022</c:v>
                    </c:pt>
                  </c:numLit>
                </c:cat>
                <c:val>
                  <c:numRef>
                    <c:extLst>
                      <c:ext uri="{02D57815-91ED-43cb-92C2-25804820EDAC}">
                        <c15:formulaRef>
                          <c15:sqref>('SIGLA ENTIDAD'!$I$25,'SIGLA ENTIDAD'!$M$25)</c15:sqref>
                        </c15:formulaRef>
                      </c:ext>
                    </c:extLst>
                    <c:numCache>
                      <c:formatCode>"$"\ #,##0</c:formatCode>
                      <c:ptCount val="2"/>
                      <c:pt idx="0">
                        <c:v>0</c:v>
                      </c:pt>
                      <c:pt idx="1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2802-454D-8415-1C6A25D7FCB2}"/>
                  </c:ext>
                </c:extLst>
              </c15:ser>
            </c15:filteredBarSeries>
            <c15:filteredBar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'SIGLA ENTIDAD'!$C$14</c15:sqref>
                        </c15:formulaRef>
                      </c:ext>
                    </c:extLst>
                    <c:strCache>
                      <c:ptCount val="1"/>
                      <c:pt idx="0">
                        <c:v>Horas extras diurnas, nocturnas, dominicales y festivas</c:v>
                      </c:pt>
                    </c:strCache>
                  </c:strRef>
                </c:tx>
                <c:spPr>
                  <a:solidFill>
                    <a:srgbClr val="0070C0"/>
                  </a:solidFill>
                  <a:ln>
                    <a:solidFill>
                      <a:srgbClr val="00B0F0"/>
                    </a:solidFill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0AA3-4D6C-B6C5-B7C908551661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trendline>
                  <c:spPr>
                    <a:ln w="19050" cap="rnd">
                      <a:solidFill>
                        <a:schemeClr val="accent2">
                          <a:lumMod val="75000"/>
                        </a:schemeClr>
                      </a:solidFill>
                      <a:prstDash val="sysDot"/>
                    </a:ln>
                    <a:effectLst/>
                  </c:spPr>
                  <c:trendlineType val="linear"/>
                  <c:dispRSqr val="0"/>
                  <c:dispEq val="0"/>
                </c:trendline>
                <c:cat>
                  <c:numLit>
                    <c:formatCode>General</c:formatCode>
                    <c:ptCount val="2"/>
                    <c:pt idx="0">
                      <c:v>2021</c:v>
                    </c:pt>
                    <c:pt idx="1">
                      <c:v>2022</c:v>
                    </c:pt>
                  </c:numLit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('SIGLA ENTIDAD'!$K$14,'SIGLA ENTIDAD'!$S$14)</c15:sqref>
                        </c15:formulaRef>
                      </c:ext>
                    </c:extLst>
                    <c:numCache>
                      <c:formatCode>"$"\ #,##0</c:formatCode>
                      <c:ptCount val="2"/>
                      <c:pt idx="0">
                        <c:v>0</c:v>
                      </c:pt>
                      <c:pt idx="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2802-454D-8415-1C6A25D7FCB2}"/>
                  </c:ext>
                </c:extLst>
              </c15:ser>
            </c15:filteredBarSeries>
            <c15:filteredBar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'SIGLA ENTIDAD'!$C$26</c15:sqref>
                        </c15:formulaRef>
                      </c:ext>
                    </c:extLst>
                    <c:strCache>
                      <c:ptCount val="1"/>
                      <c:pt idx="0">
                        <c:v>Líneas de telefonía fija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trendline>
                  <c:spPr>
                    <a:ln w="19050" cap="rnd">
                      <a:solidFill>
                        <a:srgbClr val="FF0000"/>
                      </a:solidFill>
                      <a:prstDash val="sysDot"/>
                    </a:ln>
                    <a:effectLst/>
                  </c:spPr>
                  <c:trendlineType val="linear"/>
                  <c:dispRSqr val="0"/>
                  <c:dispEq val="0"/>
                </c:trendline>
                <c:cat>
                  <c:numLit>
                    <c:formatCode>General</c:formatCode>
                    <c:ptCount val="2"/>
                    <c:pt idx="0">
                      <c:v>2021</c:v>
                    </c:pt>
                    <c:pt idx="1">
                      <c:v>2022</c:v>
                    </c:pt>
                  </c:numLit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('SIGLA ENTIDAD'!$H$26,'SIGLA ENTIDAD'!$L$26)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2"/>
                      <c:pt idx="0">
                        <c:v>0</c:v>
                      </c:pt>
                      <c:pt idx="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2802-454D-8415-1C6A25D7FCB2}"/>
                  </c:ext>
                </c:extLst>
              </c15:ser>
            </c15:filteredBarSeries>
            <c15:filteredBar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'SIGLA ENTIDAD'!$C$30</c15:sqref>
                        </c15:formulaRef>
                      </c:ext>
                    </c:extLst>
                    <c:strCache>
                      <c:ptCount val="1"/>
                      <c:pt idx="0">
                        <c:v>Combustible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trendline>
                  <c:spPr>
                    <a:ln w="19050" cap="rnd">
                      <a:solidFill>
                        <a:schemeClr val="accent2">
                          <a:lumMod val="50000"/>
                        </a:schemeClr>
                      </a:solidFill>
                      <a:prstDash val="sysDot"/>
                    </a:ln>
                    <a:effectLst/>
                  </c:spPr>
                  <c:trendlineType val="linear"/>
                  <c:dispRSqr val="0"/>
                  <c:dispEq val="0"/>
                </c:trendline>
                <c:cat>
                  <c:numLit>
                    <c:formatCode>General</c:formatCode>
                    <c:ptCount val="2"/>
                    <c:pt idx="0">
                      <c:v>2021</c:v>
                    </c:pt>
                    <c:pt idx="1">
                      <c:v>2022</c:v>
                    </c:pt>
                  </c:numLit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('SIGLA ENTIDAD'!$I$30,'SIGLA ENTIDAD'!$M$30)</c15:sqref>
                        </c15:formulaRef>
                      </c:ext>
                    </c:extLst>
                    <c:numCache>
                      <c:formatCode>"$"\ #,##0</c:formatCode>
                      <c:ptCount val="2"/>
                      <c:pt idx="0">
                        <c:v>0</c:v>
                      </c:pt>
                      <c:pt idx="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2802-454D-8415-1C6A25D7FCB2}"/>
                  </c:ext>
                </c:extLst>
              </c15:ser>
            </c15:filteredBarSeries>
            <c15:filteredBar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'SIGLA ENTIDAD'!$C$29</c15:sqref>
                        </c15:formulaRef>
                      </c:ext>
                    </c:extLst>
                    <c:strCache>
                      <c:ptCount val="1"/>
                      <c:pt idx="0">
                        <c:v>Mantenimiento preventivo de vehículos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trendline>
                  <c:spPr>
                    <a:ln w="19050" cap="rnd">
                      <a:solidFill>
                        <a:srgbClr val="FF0000"/>
                      </a:solidFill>
                      <a:prstDash val="sysDot"/>
                    </a:ln>
                    <a:effectLst/>
                  </c:spPr>
                  <c:trendlineType val="linear"/>
                  <c:dispRSqr val="0"/>
                  <c:dispEq val="0"/>
                </c:trendline>
                <c:cat>
                  <c:numLit>
                    <c:formatCode>General</c:formatCode>
                    <c:ptCount val="2"/>
                    <c:pt idx="0">
                      <c:v>2021</c:v>
                    </c:pt>
                    <c:pt idx="1">
                      <c:v>2022</c:v>
                    </c:pt>
                  </c:numLit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('SIGLA ENTIDAD'!$I$29,'SIGLA ENTIDAD'!$M$29)</c15:sqref>
                        </c15:formulaRef>
                      </c:ext>
                    </c:extLst>
                    <c:numCache>
                      <c:formatCode>"$"\ #,##0</c:formatCode>
                      <c:ptCount val="2"/>
                      <c:pt idx="0">
                        <c:v>0</c:v>
                      </c:pt>
                      <c:pt idx="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2802-454D-8415-1C6A25D7FCB2}"/>
                  </c:ext>
                </c:extLst>
              </c15:ser>
            </c15:filteredBarSeries>
            <c15:filteredBar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'SIGLA ENTIDAD'!$C$40</c15:sqref>
                        </c15:formulaRef>
                      </c:ext>
                    </c:extLst>
                    <c:strCache>
                      <c:ptCount val="1"/>
                      <c:pt idx="0">
                        <c:v>Agua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trendline>
                  <c:spPr>
                    <a:ln w="19050" cap="rnd">
                      <a:solidFill>
                        <a:schemeClr val="accent3"/>
                      </a:solidFill>
                      <a:prstDash val="sysDot"/>
                    </a:ln>
                    <a:effectLst/>
                  </c:spPr>
                  <c:trendlineType val="linear"/>
                  <c:dispRSqr val="0"/>
                  <c:dispEq val="0"/>
                </c:trendline>
                <c:cat>
                  <c:numLit>
                    <c:formatCode>General</c:formatCode>
                    <c:ptCount val="2"/>
                    <c:pt idx="0">
                      <c:v>2021</c:v>
                    </c:pt>
                    <c:pt idx="1">
                      <c:v>2022</c:v>
                    </c:pt>
                  </c:numLit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('SIGLA ENTIDAD'!$I$40,'SIGLA ENTIDAD'!$M$40)</c15:sqref>
                        </c15:formulaRef>
                      </c:ext>
                    </c:extLst>
                    <c:numCache>
                      <c:formatCode>"$"\ #,##0</c:formatCode>
                      <c:ptCount val="2"/>
                      <c:pt idx="0">
                        <c:v>0</c:v>
                      </c:pt>
                      <c:pt idx="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2802-454D-8415-1C6A25D7FCB2}"/>
                  </c:ext>
                </c:extLst>
              </c15:ser>
            </c15:filteredBarSeries>
            <c15:filteredBarSeries>
              <c15:ser>
                <c:idx val="7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'SIGLA ENTIDAD'!$C$42</c15:sqref>
                        </c15:formulaRef>
                      </c:ext>
                    </c:extLst>
                    <c:strCache>
                      <c:ptCount val="1"/>
                      <c:pt idx="0">
                        <c:v>Energía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trendline>
                  <c:spPr>
                    <a:ln w="19050" cap="rnd">
                      <a:solidFill>
                        <a:schemeClr val="accent3">
                          <a:lumMod val="75000"/>
                        </a:schemeClr>
                      </a:solidFill>
                      <a:prstDash val="sysDot"/>
                    </a:ln>
                    <a:effectLst/>
                  </c:spPr>
                  <c:trendlineType val="linear"/>
                  <c:dispRSqr val="0"/>
                  <c:dispEq val="0"/>
                </c:trendline>
                <c:cat>
                  <c:numLit>
                    <c:formatCode>General</c:formatCode>
                    <c:ptCount val="2"/>
                    <c:pt idx="0">
                      <c:v>2021</c:v>
                    </c:pt>
                    <c:pt idx="1">
                      <c:v>2022</c:v>
                    </c:pt>
                  </c:numLit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('SIGLA ENTIDAD'!$I$42,'SIGLA ENTIDAD'!$M$42)</c15:sqref>
                        </c15:formulaRef>
                      </c:ext>
                    </c:extLst>
                    <c:numCache>
                      <c:formatCode>"$"\ #,##0</c:formatCode>
                      <c:ptCount val="2"/>
                      <c:pt idx="0">
                        <c:v>0</c:v>
                      </c:pt>
                      <c:pt idx="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2802-454D-8415-1C6A25D7FCB2}"/>
                  </c:ext>
                </c:extLst>
              </c15:ser>
            </c15:filteredBarSeries>
            <c15:filteredBarSeries>
              <c15:ser>
                <c:idx val="8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'SIGLA ENTIDAD'!$D$14</c15:sqref>
                        </c15:formulaRef>
                      </c:ext>
                    </c:extLst>
                    <c:strCache>
                      <c:ptCount val="1"/>
                      <c:pt idx="0">
                        <c:v>Número de horas liquidadas y pagadas.</c:v>
                      </c:pt>
                    </c:strCache>
                  </c:strRef>
                </c:tx>
                <c:spPr>
                  <a:solidFill>
                    <a:srgbClr val="0070C0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trendline>
                  <c:spPr>
                    <a:ln w="19050" cap="rnd">
                      <a:solidFill>
                        <a:schemeClr val="accent2"/>
                      </a:solidFill>
                      <a:prstDash val="sysDot"/>
                    </a:ln>
                    <a:effectLst/>
                  </c:spPr>
                  <c:trendlineType val="linear"/>
                  <c:dispRSqr val="0"/>
                  <c:dispEq val="0"/>
                </c:trendline>
                <c:cat>
                  <c:numLit>
                    <c:formatCode>General</c:formatCode>
                    <c:ptCount val="2"/>
                    <c:pt idx="0">
                      <c:v>2021</c:v>
                    </c:pt>
                    <c:pt idx="1">
                      <c:v>2022</c:v>
                    </c:pt>
                  </c:numLit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('SIGLA ENTIDAD'!$J$14,'SIGLA ENTIDAD'!$R$14)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2"/>
                      <c:pt idx="0">
                        <c:v>0</c:v>
                      </c:pt>
                      <c:pt idx="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2802-454D-8415-1C6A25D7FCB2}"/>
                  </c:ext>
                </c:extLst>
              </c15:ser>
            </c15:filteredBarSeries>
            <c15:filteredBarSeries>
              <c15:ser>
                <c:idx val="9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'SIGLA ENTIDAD'!$D$24</c15:sqref>
                        </c15:formulaRef>
                      </c:ext>
                    </c:extLst>
                    <c:strCache>
                      <c:ptCount val="1"/>
                      <c:pt idx="0">
                        <c:v>Número de líneas activas.</c:v>
                      </c:pt>
                    </c:strCache>
                  </c:strRef>
                </c:tx>
                <c:spPr>
                  <a:solidFill>
                    <a:srgbClr val="0070C0"/>
                  </a:solidFill>
                  <a:ln>
                    <a:noFill/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C-0AA3-4D6C-B6C5-B7C908551661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trendline>
                  <c:spPr>
                    <a:ln w="19050" cap="rnd">
                      <a:solidFill>
                        <a:schemeClr val="accent2"/>
                      </a:solidFill>
                      <a:prstDash val="sysDot"/>
                    </a:ln>
                    <a:effectLst/>
                  </c:spPr>
                  <c:trendlineType val="linear"/>
                  <c:dispRSqr val="0"/>
                  <c:dispEq val="0"/>
                </c:trendline>
                <c:cat>
                  <c:numLit>
                    <c:formatCode>General</c:formatCode>
                    <c:ptCount val="2"/>
                    <c:pt idx="0">
                      <c:v>2021</c:v>
                    </c:pt>
                    <c:pt idx="1">
                      <c:v>2022</c:v>
                    </c:pt>
                  </c:numLit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('SIGLA ENTIDAD'!$J$24,'SIGLA ENTIDAD'!$R$24)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2"/>
                      <c:pt idx="0">
                        <c:v>0</c:v>
                      </c:pt>
                      <c:pt idx="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2802-454D-8415-1C6A25D7FCB2}"/>
                  </c:ext>
                </c:extLst>
              </c15:ser>
            </c15:filteredBarSeries>
            <c15:filteredBarSeries>
              <c15:ser>
                <c:idx val="0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'SIGLA ENTIDAD'!$D$40</c15:sqref>
                        </c15:formulaRef>
                      </c:ext>
                    </c:extLst>
                    <c:strCache>
                      <c:ptCount val="1"/>
                      <c:pt idx="0">
                        <c:v>Cantidad de Metros cúbicos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trendline>
                  <c:spPr>
                    <a:ln w="19050" cap="rnd">
                      <a:solidFill>
                        <a:schemeClr val="accent2"/>
                      </a:solidFill>
                      <a:prstDash val="sysDot"/>
                    </a:ln>
                    <a:effectLst/>
                  </c:spPr>
                  <c:trendlineType val="linear"/>
                  <c:dispRSqr val="0"/>
                  <c:dispEq val="0"/>
                </c:trendline>
                <c:cat>
                  <c:numLit>
                    <c:formatCode>General</c:formatCode>
                    <c:ptCount val="2"/>
                    <c:pt idx="0">
                      <c:v>2021</c:v>
                    </c:pt>
                    <c:pt idx="1">
                      <c:v>2022</c:v>
                    </c:pt>
                  </c:numLit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('SIGLA ENTIDAD'!$J$40,'SIGLA ENTIDAD'!$R$40)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2"/>
                      <c:pt idx="0">
                        <c:v>0</c:v>
                      </c:pt>
                      <c:pt idx="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2802-454D-8415-1C6A25D7FCB2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'SIGLA ENTIDAD'!$D$42</c15:sqref>
                        </c15:formulaRef>
                      </c:ext>
                    </c:extLst>
                    <c:strCache>
                      <c:ptCount val="1"/>
                      <c:pt idx="0">
                        <c:v>Cantidad de KWH.</c:v>
                      </c:pt>
                    </c:strCache>
                  </c:strRef>
                </c:tx>
                <c:spPr>
                  <a:solidFill>
                    <a:srgbClr val="0070C0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trendline>
                  <c:spPr>
                    <a:ln w="19050" cap="rnd">
                      <a:solidFill>
                        <a:schemeClr val="accent2"/>
                      </a:solidFill>
                      <a:prstDash val="sysDot"/>
                    </a:ln>
                    <a:effectLst/>
                  </c:spPr>
                  <c:trendlineType val="linear"/>
                  <c:dispRSqr val="0"/>
                  <c:dispEq val="0"/>
                </c:trendline>
                <c:cat>
                  <c:numLit>
                    <c:formatCode>General</c:formatCode>
                    <c:ptCount val="2"/>
                    <c:pt idx="0">
                      <c:v>2021</c:v>
                    </c:pt>
                    <c:pt idx="1">
                      <c:v>2022</c:v>
                    </c:pt>
                  </c:numLit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('SIGLA ENTIDAD'!$J$42,'SIGLA ENTIDAD'!$R$42)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2"/>
                      <c:pt idx="0">
                        <c:v>0</c:v>
                      </c:pt>
                      <c:pt idx="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2802-454D-8415-1C6A25D7FCB2}"/>
                  </c:ext>
                </c:extLst>
              </c15:ser>
            </c15:filteredBarSeries>
          </c:ext>
        </c:extLst>
      </c:barChart>
      <c:catAx>
        <c:axId val="735593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>
              <a:softEdge rad="0"/>
            </a:effectLst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0939207"/>
        <c:crosses val="autoZero"/>
        <c:auto val="1"/>
        <c:lblAlgn val="ctr"/>
        <c:lblOffset val="100"/>
        <c:noMultiLvlLbl val="0"/>
      </c:catAx>
      <c:valAx>
        <c:axId val="400939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35593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4587417681642576E-2"/>
          <c:y val="0.82940071087926936"/>
          <c:w val="0.97115871001158471"/>
          <c:h val="0.133339005502493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304800</xdr:rowOff>
    </xdr:to>
    <xdr:sp macro="" textlink="">
      <xdr:nvSpPr>
        <xdr:cNvPr id="2" name="AutoShape 1" descr="Secretaria General de la Alcaldía Mayor de Bogotá | Red Empresarial de  Seguridad Vial">
          <a:extLst>
            <a:ext uri="{FF2B5EF4-FFF2-40B4-BE49-F238E27FC236}">
              <a16:creationId xmlns:a16="http://schemas.microsoft.com/office/drawing/2014/main" id="{7D0757AA-0820-4E51-A798-677407DC04CF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304800</xdr:rowOff>
    </xdr:to>
    <xdr:sp macro="" textlink="">
      <xdr:nvSpPr>
        <xdr:cNvPr id="3" name="AutoShape 3" descr="Secretaria General de la Alcaldía Mayor de Bogotá | Red Empresarial de  Seguridad Vial">
          <a:extLst>
            <a:ext uri="{FF2B5EF4-FFF2-40B4-BE49-F238E27FC236}">
              <a16:creationId xmlns:a16="http://schemas.microsoft.com/office/drawing/2014/main" id="{8B5C0C35-4391-4474-BE00-C537098DCCC3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123825</xdr:rowOff>
    </xdr:from>
    <xdr:to>
      <xdr:col>2</xdr:col>
      <xdr:colOff>665389</xdr:colOff>
      <xdr:row>0</xdr:row>
      <xdr:rowOff>838200</xdr:rowOff>
    </xdr:to>
    <xdr:pic>
      <xdr:nvPicPr>
        <xdr:cNvPr id="4" name="Imagen 3" descr="Secretaria General de la Alcaldía Mayor de Bogotá | Red Empresarial de  Seguridad Vial">
          <a:extLst>
            <a:ext uri="{FF2B5EF4-FFF2-40B4-BE49-F238E27FC236}">
              <a16:creationId xmlns:a16="http://schemas.microsoft.com/office/drawing/2014/main" id="{9418BAC0-868D-4F34-8B10-0C9976DDE6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999" b="15000"/>
        <a:stretch/>
      </xdr:blipFill>
      <xdr:spPr bwMode="auto">
        <a:xfrm>
          <a:off x="409575" y="123825"/>
          <a:ext cx="34258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101600</xdr:colOff>
      <xdr:row>1</xdr:row>
      <xdr:rowOff>38100</xdr:rowOff>
    </xdr:from>
    <xdr:to>
      <xdr:col>9</xdr:col>
      <xdr:colOff>666750</xdr:colOff>
      <xdr:row>16</xdr:row>
      <xdr:rowOff>158750</xdr:rowOff>
    </xdr:to>
    <xdr:graphicFrame macro="">
      <xdr:nvGraphicFramePr>
        <xdr:cNvPr id="2" name="Gráfico 10">
          <a:extLst>
            <a:ext uri="{FF2B5EF4-FFF2-40B4-BE49-F238E27FC236}">
              <a16:creationId xmlns:a16="http://schemas.microsoft.com/office/drawing/2014/main" id="{B6379E27-8FFD-4A8B-B3C3-EC973AD6CBF6}"/>
            </a:ext>
            <a:ext uri="{147F2762-F138-4A5C-976F-8EAC2B608ADB}">
              <a16:predDERef xmlns:a16="http://schemas.microsoft.com/office/drawing/2014/main" pred="{9418BAC0-868D-4F34-8B10-0C9976DDE6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612589</xdr:colOff>
      <xdr:row>1</xdr:row>
      <xdr:rowOff>0</xdr:rowOff>
    </xdr:from>
    <xdr:to>
      <xdr:col>18</xdr:col>
      <xdr:colOff>239059</xdr:colOff>
      <xdr:row>15</xdr:row>
      <xdr:rowOff>112058</xdr:rowOff>
    </xdr:to>
    <xdr:graphicFrame macro="">
      <xdr:nvGraphicFramePr>
        <xdr:cNvPr id="5" name="Gráfico 10">
          <a:extLst>
            <a:ext uri="{FF2B5EF4-FFF2-40B4-BE49-F238E27FC236}">
              <a16:creationId xmlns:a16="http://schemas.microsoft.com/office/drawing/2014/main" id="{FD9B2FFE-873E-48B1-87DB-D83D261185E0}"/>
            </a:ext>
            <a:ext uri="{147F2762-F138-4A5C-976F-8EAC2B608ADB}">
              <a16:predDERef xmlns:a16="http://schemas.microsoft.com/office/drawing/2014/main" pred="{9418BAC0-868D-4F34-8B10-0C9976DDE6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A20" totalsRowShown="0" headerRowDxfId="5">
  <autoFilter ref="A1:A20" xr:uid="{00000000-0009-0000-0100-000001000000}"/>
  <tableColumns count="1">
    <tableColumn id="1" xr3:uid="{00000000-0010-0000-0000-000001000000}" name="SECTOR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9000000}" name="Salud" displayName="Salud" ref="K1:K9" totalsRowShown="0">
  <autoFilter ref="K1:K9" xr:uid="{00000000-0009-0000-0100-00000C000000}"/>
  <tableColumns count="1">
    <tableColumn id="1" xr3:uid="{00000000-0010-0000-0900-000001000000}" name="Columna1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A000000}" name="Integración_Social" displayName="Integración_Social" ref="L1:L10" totalsRowShown="0">
  <autoFilter ref="L1:L10" xr:uid="{00000000-0009-0000-0100-00000D000000}"/>
  <tableColumns count="1">
    <tableColumn id="1" xr3:uid="{00000000-0010-0000-0A00-000001000000}" name="Columna1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B000000}" name="Cultura_Recreación_Deporte" displayName="Cultura_Recreación_Deporte" ref="M1:M10" totalsRowShown="0">
  <autoFilter ref="M1:M10" xr:uid="{00000000-0009-0000-0100-00000E000000}"/>
  <tableColumns count="1">
    <tableColumn id="1" xr3:uid="{00000000-0010-0000-0B00-000001000000}" name="Columna1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C000000}" name="Ambiente" displayName="Ambiente" ref="N1:N6" totalsRowShown="0">
  <autoFilter ref="N1:N6" xr:uid="{00000000-0009-0000-0100-00000F000000}"/>
  <tableColumns count="1">
    <tableColumn id="1" xr3:uid="{00000000-0010-0000-0C00-000001000000}" name="Columna1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D000000}" name="Movilidad" displayName="Movilidad" ref="O1:O8" totalsRowShown="0">
  <autoFilter ref="O1:O8" xr:uid="{00000000-0009-0000-0100-000010000000}"/>
  <tableColumns count="1">
    <tableColumn id="1" xr3:uid="{00000000-0010-0000-0D00-000001000000}" name="Columna1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E000000}" name="Hábitat" displayName="Hábitat" ref="P1:P9" totalsRowShown="0">
  <autoFilter ref="P1:P9" xr:uid="{00000000-0009-0000-0100-000011000000}"/>
  <tableColumns count="1">
    <tableColumn id="1" xr3:uid="{00000000-0010-0000-0E00-000001000000}" name="Columna1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F000000}" name="Mujeres" displayName="Mujeres" ref="Q1:Q3" totalsRowShown="0">
  <autoFilter ref="Q1:Q3" xr:uid="{00000000-0009-0000-0100-000012000000}"/>
  <tableColumns count="1">
    <tableColumn id="1" xr3:uid="{00000000-0010-0000-0F00-000001000000}" name="Columna1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0000000}" name="Seguridad_Convivencia_Justicia" displayName="Seguridad_Convivencia_Justicia" ref="R1:R4" totalsRowShown="0">
  <autoFilter ref="R1:R4" xr:uid="{00000000-0009-0000-0100-000013000000}"/>
  <tableColumns count="1">
    <tableColumn id="1" xr3:uid="{00000000-0010-0000-1000-000001000000}" name="Columna1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Gestión_Jurídica" displayName="Gestión_Jurídica" ref="S1:S3" totalsRowShown="0">
  <autoFilter ref="S1:S3" xr:uid="{00000000-0009-0000-0100-000014000000}"/>
  <tableColumns count="1">
    <tableColumn id="1" xr3:uid="{00000000-0010-0000-1100-000001000000}" name="Columna1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Otras_entidades" displayName="Otras_entidades" ref="T1:T5" totalsRowShown="0">
  <autoFilter ref="T1:T5" xr:uid="{00000000-0009-0000-0100-000015000000}"/>
  <tableColumns count="1">
    <tableColumn id="1" xr3:uid="{00000000-0010-0000-1200-000001000000}" name="Columna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a4" displayName="Tabla4" ref="E26:E30" totalsRowShown="0" headerRowDxfId="4" dataDxfId="3">
  <autoFilter ref="E26:E30" xr:uid="{00000000-0009-0000-0100-000004000000}"/>
  <tableColumns count="1">
    <tableColumn id="1" xr3:uid="{00000000-0010-0000-0100-000001000000}" name="FECHA DE REPORTE" dataDxfId="2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13000000}" name="Administrativo" displayName="Administrativo" ref="D1:D2" totalsRowShown="0">
  <autoFilter ref="D1:D2" xr:uid="{00000000-0009-0000-0100-000002000000}"/>
  <tableColumns count="1">
    <tableColumn id="1" xr3:uid="{00000000-0010-0000-1300-000001000000}" name="Columna1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14000000}" name="Tabla3" displayName="Tabla3" ref="D26:D31" totalsRowShown="0" headerRowDxfId="0">
  <autoFilter ref="D26:D31" xr:uid="{00000000-0009-0000-0100-000003000000}"/>
  <tableColumns count="1">
    <tableColumn id="1" xr3:uid="{00000000-0010-0000-1400-000001000000}" name="VIGENCIA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a5" displayName="Tabla5" ref="F26:F28" totalsRowShown="0" headerRowDxfId="1">
  <autoFilter ref="F26:F28" xr:uid="{00000000-0009-0000-0100-000005000000}"/>
  <tableColumns count="1">
    <tableColumn id="1" xr3:uid="{00000000-0010-0000-0200-000001000000}" name="PRIORIZADO?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Gestión_pública" displayName="Gestión_pública" ref="E1:E4" totalsRowShown="0">
  <autoFilter ref="E1:E4" xr:uid="{00000000-0009-0000-0100-000006000000}"/>
  <tableColumns count="1">
    <tableColumn id="1" xr3:uid="{00000000-0010-0000-0300-000001000000}" name="Columna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4000000}" name="Gobierno" displayName="Gobierno" ref="F1:F5" totalsRowShown="0">
  <autoFilter ref="F1:F5" xr:uid="{00000000-0009-0000-0100-000007000000}"/>
  <tableColumns count="1">
    <tableColumn id="1" xr3:uid="{00000000-0010-0000-0400-000001000000}" name="Columna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5000000}" name="Hacienda" displayName="Hacienda" ref="G1:G6" totalsRowShown="0">
  <autoFilter ref="G1:G6" xr:uid="{00000000-0009-0000-0100-000008000000}"/>
  <tableColumns count="1">
    <tableColumn id="1" xr3:uid="{00000000-0010-0000-0500-000001000000}" name="Columna1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6000000}" name="Planeación" displayName="Planeación" ref="H1:H6" totalsRowShown="0">
  <autoFilter ref="H1:H6" xr:uid="{00000000-0009-0000-0100-000009000000}"/>
  <tableColumns count="1">
    <tableColumn id="1" xr3:uid="{00000000-0010-0000-0600-000001000000}" name="Columna1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Desarrollo_Económico_Indus" displayName="Desarrollo_Económico_Indus" ref="I1:I6" totalsRowShown="0">
  <autoFilter ref="I1:I6" xr:uid="{00000000-0009-0000-0100-00000A000000}"/>
  <tableColumns count="1">
    <tableColumn id="1" xr3:uid="{00000000-0010-0000-0700-000001000000}" name="Columna1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Educación" displayName="Educación" ref="J1:J7" totalsRowShown="0">
  <autoFilter ref="J1:J7" xr:uid="{00000000-0009-0000-0100-00000B000000}"/>
  <tableColumns count="1">
    <tableColumn id="1" xr3:uid="{00000000-0010-0000-0800-000001000000}" name="Columna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T31"/>
  <sheetViews>
    <sheetView topLeftCell="H1" workbookViewId="0">
      <selection activeCell="P9" sqref="P9"/>
    </sheetView>
  </sheetViews>
  <sheetFormatPr baseColWidth="10" defaultColWidth="11.453125" defaultRowHeight="14.5" x14ac:dyDescent="0.35"/>
  <cols>
    <col min="1" max="1" width="38.453125" bestFit="1" customWidth="1"/>
    <col min="2" max="2" width="12.1796875" customWidth="1"/>
    <col min="3" max="3" width="10.453125" customWidth="1"/>
    <col min="4" max="4" width="14.453125" bestFit="1" customWidth="1"/>
    <col min="5" max="5" width="54.453125" customWidth="1"/>
    <col min="6" max="6" width="15.1796875" customWidth="1"/>
    <col min="7" max="20" width="16.453125" customWidth="1"/>
  </cols>
  <sheetData>
    <row r="1" spans="1:20" x14ac:dyDescent="0.35">
      <c r="A1" s="4" t="s">
        <v>0</v>
      </c>
      <c r="B1" s="4"/>
      <c r="C1" s="4"/>
      <c r="D1" t="s">
        <v>1</v>
      </c>
      <c r="E1" t="s">
        <v>1</v>
      </c>
      <c r="F1" t="s">
        <v>1</v>
      </c>
      <c r="G1" t="s">
        <v>1</v>
      </c>
      <c r="H1" t="s">
        <v>1</v>
      </c>
      <c r="I1" t="s">
        <v>1</v>
      </c>
      <c r="J1" t="s">
        <v>1</v>
      </c>
      <c r="K1" t="s">
        <v>1</v>
      </c>
      <c r="L1" t="s">
        <v>1</v>
      </c>
      <c r="M1" t="s">
        <v>1</v>
      </c>
      <c r="N1" t="s">
        <v>1</v>
      </c>
      <c r="O1" t="s">
        <v>1</v>
      </c>
      <c r="P1" t="s">
        <v>1</v>
      </c>
      <c r="Q1" t="s">
        <v>1</v>
      </c>
      <c r="R1" t="s">
        <v>1</v>
      </c>
      <c r="S1" t="s">
        <v>1</v>
      </c>
      <c r="T1" t="s">
        <v>1</v>
      </c>
    </row>
    <row r="2" spans="1:20" x14ac:dyDescent="0.35">
      <c r="A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  <c r="N2" t="s">
        <v>13</v>
      </c>
      <c r="O2" t="s">
        <v>14</v>
      </c>
      <c r="P2" t="s">
        <v>15</v>
      </c>
      <c r="Q2" t="s">
        <v>16</v>
      </c>
      <c r="R2" t="s">
        <v>17</v>
      </c>
      <c r="S2" t="s">
        <v>18</v>
      </c>
      <c r="T2" t="s">
        <v>19</v>
      </c>
    </row>
    <row r="3" spans="1:20" x14ac:dyDescent="0.35">
      <c r="A3" t="s">
        <v>20</v>
      </c>
      <c r="E3" t="s">
        <v>21</v>
      </c>
      <c r="F3" t="s">
        <v>22</v>
      </c>
      <c r="G3" t="s">
        <v>23</v>
      </c>
      <c r="H3" t="s">
        <v>24</v>
      </c>
      <c r="I3" t="s">
        <v>25</v>
      </c>
      <c r="J3" t="s">
        <v>26</v>
      </c>
      <c r="K3" t="s">
        <v>27</v>
      </c>
      <c r="L3" t="s">
        <v>28</v>
      </c>
      <c r="M3" t="s">
        <v>29</v>
      </c>
      <c r="N3" t="s">
        <v>30</v>
      </c>
      <c r="O3" t="s">
        <v>31</v>
      </c>
      <c r="P3" t="s">
        <v>32</v>
      </c>
      <c r="Q3" t="s">
        <v>33</v>
      </c>
      <c r="R3" t="s">
        <v>34</v>
      </c>
      <c r="S3" t="s">
        <v>35</v>
      </c>
      <c r="T3" t="s">
        <v>36</v>
      </c>
    </row>
    <row r="4" spans="1:20" x14ac:dyDescent="0.35">
      <c r="A4" t="s">
        <v>37</v>
      </c>
      <c r="E4" t="s">
        <v>38</v>
      </c>
      <c r="F4" t="s">
        <v>39</v>
      </c>
      <c r="G4" t="s">
        <v>40</v>
      </c>
      <c r="I4" t="s">
        <v>41</v>
      </c>
      <c r="J4" t="s">
        <v>42</v>
      </c>
      <c r="K4" t="s">
        <v>43</v>
      </c>
      <c r="L4" t="s">
        <v>44</v>
      </c>
      <c r="M4" t="s">
        <v>45</v>
      </c>
      <c r="N4" t="s">
        <v>46</v>
      </c>
      <c r="O4" t="s">
        <v>47</v>
      </c>
      <c r="P4" t="s">
        <v>48</v>
      </c>
      <c r="R4" t="s">
        <v>49</v>
      </c>
      <c r="T4" t="s">
        <v>50</v>
      </c>
    </row>
    <row r="5" spans="1:20" x14ac:dyDescent="0.35">
      <c r="A5" t="s">
        <v>51</v>
      </c>
      <c r="F5" t="s">
        <v>52</v>
      </c>
      <c r="G5" t="s">
        <v>53</v>
      </c>
      <c r="I5" t="s">
        <v>54</v>
      </c>
      <c r="J5" t="s">
        <v>55</v>
      </c>
      <c r="K5" t="s">
        <v>56</v>
      </c>
      <c r="M5" t="s">
        <v>57</v>
      </c>
      <c r="N5" t="s">
        <v>58</v>
      </c>
      <c r="O5" t="s">
        <v>59</v>
      </c>
      <c r="P5" t="s">
        <v>60</v>
      </c>
      <c r="T5" t="s">
        <v>61</v>
      </c>
    </row>
    <row r="6" spans="1:20" x14ac:dyDescent="0.35">
      <c r="A6" t="s">
        <v>62</v>
      </c>
      <c r="G6" t="s">
        <v>63</v>
      </c>
      <c r="I6" t="s">
        <v>64</v>
      </c>
      <c r="K6" t="s">
        <v>65</v>
      </c>
      <c r="M6" t="s">
        <v>66</v>
      </c>
      <c r="N6" t="s">
        <v>67</v>
      </c>
      <c r="O6" t="s">
        <v>68</v>
      </c>
      <c r="P6" t="s">
        <v>69</v>
      </c>
    </row>
    <row r="7" spans="1:20" x14ac:dyDescent="0.35">
      <c r="A7" t="s">
        <v>70</v>
      </c>
      <c r="K7" t="s">
        <v>71</v>
      </c>
      <c r="M7" t="s">
        <v>72</v>
      </c>
      <c r="O7" t="s">
        <v>73</v>
      </c>
      <c r="P7" t="s">
        <v>74</v>
      </c>
    </row>
    <row r="8" spans="1:20" x14ac:dyDescent="0.35">
      <c r="A8" t="s">
        <v>5</v>
      </c>
      <c r="K8" t="s">
        <v>75</v>
      </c>
      <c r="M8" t="s">
        <v>76</v>
      </c>
      <c r="O8" t="s">
        <v>77</v>
      </c>
      <c r="P8" t="s">
        <v>78</v>
      </c>
    </row>
    <row r="9" spans="1:20" s="17" customFormat="1" x14ac:dyDescent="0.35">
      <c r="A9" s="17" t="s">
        <v>79</v>
      </c>
      <c r="K9" s="17" t="s">
        <v>80</v>
      </c>
      <c r="M9" s="17" t="s">
        <v>81</v>
      </c>
      <c r="P9" s="17" t="s">
        <v>82</v>
      </c>
    </row>
    <row r="10" spans="1:20" x14ac:dyDescent="0.35">
      <c r="A10" t="s">
        <v>83</v>
      </c>
    </row>
    <row r="11" spans="1:20" x14ac:dyDescent="0.35">
      <c r="A11" t="s">
        <v>84</v>
      </c>
      <c r="E11" t="s">
        <v>85</v>
      </c>
    </row>
    <row r="12" spans="1:20" x14ac:dyDescent="0.35">
      <c r="A12" t="s">
        <v>14</v>
      </c>
      <c r="E12" s="8" t="s">
        <v>86</v>
      </c>
    </row>
    <row r="13" spans="1:20" x14ac:dyDescent="0.35">
      <c r="A13" t="s">
        <v>16</v>
      </c>
      <c r="E13" s="5" t="s">
        <v>87</v>
      </c>
    </row>
    <row r="14" spans="1:20" x14ac:dyDescent="0.35">
      <c r="A14" t="s">
        <v>7</v>
      </c>
    </row>
    <row r="15" spans="1:20" x14ac:dyDescent="0.35">
      <c r="A15" t="s">
        <v>10</v>
      </c>
    </row>
    <row r="16" spans="1:20" x14ac:dyDescent="0.35">
      <c r="A16" t="s">
        <v>88</v>
      </c>
    </row>
    <row r="17" spans="1:6" x14ac:dyDescent="0.35">
      <c r="A17" t="s">
        <v>89</v>
      </c>
      <c r="E17" t="s">
        <v>90</v>
      </c>
    </row>
    <row r="18" spans="1:6" x14ac:dyDescent="0.35">
      <c r="A18" t="s">
        <v>3</v>
      </c>
      <c r="E18" s="7" t="s">
        <v>91</v>
      </c>
      <c r="F18" s="7"/>
    </row>
    <row r="19" spans="1:6" x14ac:dyDescent="0.35">
      <c r="A19" t="s">
        <v>92</v>
      </c>
      <c r="E19" s="6" t="s">
        <v>93</v>
      </c>
    </row>
    <row r="20" spans="1:6" x14ac:dyDescent="0.35">
      <c r="E20" s="2" t="s">
        <v>94</v>
      </c>
      <c r="F20" s="3"/>
    </row>
    <row r="26" spans="1:6" x14ac:dyDescent="0.35">
      <c r="D26" s="4" t="s">
        <v>95</v>
      </c>
      <c r="E26" s="4" t="s">
        <v>96</v>
      </c>
      <c r="F26" s="4" t="s">
        <v>97</v>
      </c>
    </row>
    <row r="27" spans="1:6" x14ac:dyDescent="0.35">
      <c r="D27">
        <v>2020</v>
      </c>
      <c r="E27" s="1" t="s">
        <v>98</v>
      </c>
      <c r="F27" t="s">
        <v>99</v>
      </c>
    </row>
    <row r="28" spans="1:6" x14ac:dyDescent="0.35">
      <c r="D28">
        <v>2021</v>
      </c>
      <c r="E28" s="1" t="s">
        <v>100</v>
      </c>
      <c r="F28" t="s">
        <v>101</v>
      </c>
    </row>
    <row r="29" spans="1:6" x14ac:dyDescent="0.35">
      <c r="D29">
        <v>2022</v>
      </c>
      <c r="E29" s="1" t="s">
        <v>102</v>
      </c>
    </row>
    <row r="30" spans="1:6" x14ac:dyDescent="0.35">
      <c r="D30">
        <v>2023</v>
      </c>
      <c r="E30" s="1"/>
    </row>
    <row r="31" spans="1:6" x14ac:dyDescent="0.35">
      <c r="D31">
        <v>2024</v>
      </c>
    </row>
  </sheetData>
  <pageMargins left="0.7" right="0.7" top="0.75" bottom="0.75" header="0.3" footer="0.3"/>
  <pageSetup orientation="portrait" horizontalDpi="300" verticalDpi="300" r:id="rId1"/>
  <tableParts count="2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Y58"/>
  <sheetViews>
    <sheetView showGridLines="0" tabSelected="1" topLeftCell="B6" zoomScale="70" zoomScaleNormal="70" workbookViewId="0">
      <pane xSplit="3" ySplit="6" topLeftCell="E12" activePane="bottomRight" state="frozen"/>
      <selection pane="topRight" activeCell="F6" sqref="F6"/>
      <selection pane="bottomLeft" activeCell="B12" sqref="B12"/>
      <selection pane="bottomRight" activeCell="O11" sqref="O11"/>
    </sheetView>
  </sheetViews>
  <sheetFormatPr baseColWidth="10" defaultColWidth="11.453125" defaultRowHeight="14.5" x14ac:dyDescent="0.35"/>
  <cols>
    <col min="1" max="1" width="28.1796875" style="16" hidden="1" customWidth="1"/>
    <col min="2" max="2" width="40" style="10" customWidth="1"/>
    <col min="3" max="3" width="34.453125" style="10" customWidth="1"/>
    <col min="4" max="4" width="25.81640625" style="10" customWidth="1"/>
    <col min="5" max="5" width="19.453125" style="10" customWidth="1"/>
    <col min="6" max="6" width="16.453125" style="11" customWidth="1"/>
    <col min="7" max="7" width="25.453125" style="11" customWidth="1"/>
    <col min="8" max="8" width="16.81640625" style="24" customWidth="1"/>
    <col min="9" max="9" width="25.81640625" style="18" customWidth="1"/>
    <col min="10" max="10" width="16.81640625" style="24" customWidth="1"/>
    <col min="11" max="11" width="19.81640625" style="18" customWidth="1"/>
    <col min="12" max="12" width="15.453125" style="10" customWidth="1"/>
    <col min="13" max="13" width="24.26953125" style="10" customWidth="1"/>
    <col min="14" max="14" width="51.453125" style="10" customWidth="1"/>
    <col min="15" max="15" width="61" style="10" customWidth="1"/>
    <col min="16" max="16" width="43.81640625" style="10" customWidth="1"/>
    <col min="17" max="17" width="58.453125" style="10" customWidth="1"/>
    <col min="18" max="18" width="22.453125" style="13" customWidth="1"/>
    <col min="19" max="19" width="19.81640625" style="10" customWidth="1"/>
    <col min="20" max="20" width="44" style="10" customWidth="1"/>
    <col min="21" max="21" width="34.1796875" style="10" customWidth="1"/>
    <col min="22" max="22" width="45.7265625" style="10" customWidth="1"/>
    <col min="23" max="23" width="50.453125" style="10" customWidth="1"/>
    <col min="24" max="24" width="11.453125" style="10"/>
    <col min="25" max="25" width="12.453125" style="10" bestFit="1" customWidth="1"/>
    <col min="26" max="16384" width="11.453125" style="10"/>
  </cols>
  <sheetData>
    <row r="1" spans="1:23" ht="75" customHeight="1" x14ac:dyDescent="0.35">
      <c r="B1" s="9"/>
      <c r="C1" s="107" t="s">
        <v>103</v>
      </c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</row>
    <row r="2" spans="1:23" ht="26.25" customHeight="1" x14ac:dyDescent="0.35">
      <c r="B2" s="108" t="s">
        <v>15</v>
      </c>
      <c r="C2" s="109"/>
      <c r="D2" s="109"/>
      <c r="E2" s="109"/>
      <c r="F2" s="109"/>
      <c r="G2" s="110"/>
      <c r="H2" s="111" t="s">
        <v>104</v>
      </c>
      <c r="I2" s="112"/>
      <c r="J2" s="108" t="s">
        <v>32</v>
      </c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</row>
    <row r="3" spans="1:23" ht="26.25" customHeight="1" x14ac:dyDescent="0.35">
      <c r="B3" s="108"/>
      <c r="C3" s="109"/>
      <c r="D3" s="109"/>
      <c r="E3" s="109"/>
      <c r="F3" s="109"/>
      <c r="G3" s="110"/>
      <c r="H3" s="12"/>
      <c r="I3" s="14" t="s">
        <v>105</v>
      </c>
      <c r="J3" s="108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</row>
    <row r="4" spans="1:23" ht="27.75" customHeight="1" x14ac:dyDescent="0.35">
      <c r="B4" s="108">
        <v>2024</v>
      </c>
      <c r="C4" s="109"/>
      <c r="D4" s="109"/>
      <c r="E4" s="109"/>
      <c r="F4" s="109"/>
      <c r="G4" s="110"/>
      <c r="H4" s="111" t="s">
        <v>106</v>
      </c>
      <c r="I4" s="112"/>
      <c r="J4" s="108" t="s">
        <v>98</v>
      </c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</row>
    <row r="5" spans="1:23" ht="38.25" customHeight="1" x14ac:dyDescent="0.35">
      <c r="B5" s="108" t="s">
        <v>86</v>
      </c>
      <c r="C5" s="109"/>
      <c r="D5" s="109"/>
      <c r="E5" s="109"/>
      <c r="F5" s="109"/>
      <c r="G5" s="110"/>
      <c r="H5" s="111" t="s">
        <v>90</v>
      </c>
      <c r="I5" s="112"/>
      <c r="J5" s="108" t="s">
        <v>91</v>
      </c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</row>
    <row r="6" spans="1:23" ht="19.5" customHeight="1" thickBot="1" x14ac:dyDescent="0.4"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</row>
    <row r="7" spans="1:23" x14ac:dyDescent="0.35">
      <c r="B7" s="114"/>
      <c r="C7" s="114"/>
      <c r="D7" s="114"/>
      <c r="E7" s="114"/>
      <c r="F7" s="114"/>
      <c r="G7" s="114"/>
      <c r="H7" s="23"/>
      <c r="I7" s="22"/>
      <c r="J7" s="23"/>
      <c r="K7" s="22"/>
      <c r="L7" s="115" t="s">
        <v>107</v>
      </c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</row>
    <row r="8" spans="1:23" ht="14.25" customHeight="1" x14ac:dyDescent="0.35">
      <c r="B8" s="100" t="s">
        <v>108</v>
      </c>
      <c r="C8" s="100" t="s">
        <v>109</v>
      </c>
      <c r="D8" s="100" t="s">
        <v>110</v>
      </c>
      <c r="E8" s="105" t="s">
        <v>111</v>
      </c>
      <c r="F8" s="106" t="s">
        <v>112</v>
      </c>
      <c r="G8" s="106" t="s">
        <v>113</v>
      </c>
      <c r="H8" s="101" t="s">
        <v>200</v>
      </c>
      <c r="I8" s="101"/>
      <c r="J8" s="101" t="s">
        <v>201</v>
      </c>
      <c r="K8" s="101"/>
      <c r="L8" s="94"/>
      <c r="M8" s="94"/>
      <c r="N8" s="94"/>
      <c r="O8" s="94"/>
      <c r="P8" s="43"/>
      <c r="Q8" s="43"/>
      <c r="R8" s="102"/>
      <c r="S8" s="102"/>
      <c r="T8" s="102"/>
      <c r="U8" s="102"/>
      <c r="V8" s="102"/>
      <c r="W8" s="102"/>
    </row>
    <row r="9" spans="1:23" ht="12.75" customHeight="1" x14ac:dyDescent="0.35">
      <c r="B9" s="100"/>
      <c r="C9" s="100"/>
      <c r="D9" s="100"/>
      <c r="E9" s="105"/>
      <c r="F9" s="106"/>
      <c r="G9" s="106"/>
      <c r="H9" s="101"/>
      <c r="I9" s="101"/>
      <c r="J9" s="101"/>
      <c r="K9" s="101"/>
      <c r="L9" s="103" t="s">
        <v>202</v>
      </c>
      <c r="M9" s="103"/>
      <c r="N9" s="103"/>
      <c r="O9" s="103"/>
      <c r="P9" s="103"/>
      <c r="Q9" s="103"/>
      <c r="R9" s="104" t="s">
        <v>203</v>
      </c>
      <c r="S9" s="104"/>
      <c r="T9" s="104"/>
      <c r="U9" s="104"/>
      <c r="V9" s="104"/>
      <c r="W9" s="104"/>
    </row>
    <row r="10" spans="1:23" ht="12" customHeight="1" x14ac:dyDescent="0.35">
      <c r="B10" s="100"/>
      <c r="C10" s="100"/>
      <c r="D10" s="100"/>
      <c r="E10" s="105"/>
      <c r="F10" s="106"/>
      <c r="G10" s="106"/>
      <c r="H10" s="98" t="s">
        <v>114</v>
      </c>
      <c r="I10" s="99" t="s">
        <v>115</v>
      </c>
      <c r="J10" s="98" t="s">
        <v>114</v>
      </c>
      <c r="K10" s="99" t="s">
        <v>115</v>
      </c>
      <c r="L10" s="94" t="s">
        <v>116</v>
      </c>
      <c r="M10" s="94"/>
      <c r="N10" s="94"/>
      <c r="O10" s="94"/>
      <c r="P10" s="94"/>
      <c r="Q10" s="94"/>
      <c r="R10" s="97" t="s">
        <v>116</v>
      </c>
      <c r="S10" s="97"/>
      <c r="T10" s="97"/>
      <c r="U10" s="97"/>
      <c r="V10" s="97"/>
      <c r="W10" s="97"/>
    </row>
    <row r="11" spans="1:23" ht="106.5" customHeight="1" x14ac:dyDescent="0.35">
      <c r="A11" s="42" t="s">
        <v>117</v>
      </c>
      <c r="B11" s="100"/>
      <c r="C11" s="100"/>
      <c r="D11" s="100"/>
      <c r="E11" s="105"/>
      <c r="F11" s="106"/>
      <c r="G11" s="106"/>
      <c r="H11" s="98"/>
      <c r="I11" s="99"/>
      <c r="J11" s="98"/>
      <c r="K11" s="99"/>
      <c r="L11" s="46" t="s">
        <v>118</v>
      </c>
      <c r="M11" s="46" t="s">
        <v>119</v>
      </c>
      <c r="N11" s="47" t="s">
        <v>120</v>
      </c>
      <c r="O11" s="93" t="s">
        <v>121</v>
      </c>
      <c r="P11" s="48" t="s">
        <v>122</v>
      </c>
      <c r="Q11" s="43" t="s">
        <v>123</v>
      </c>
      <c r="R11" s="49" t="s">
        <v>118</v>
      </c>
      <c r="S11" s="45" t="s">
        <v>119</v>
      </c>
      <c r="T11" s="44" t="s">
        <v>120</v>
      </c>
      <c r="U11" s="92" t="s">
        <v>121</v>
      </c>
      <c r="V11" s="50" t="s">
        <v>122</v>
      </c>
      <c r="W11" s="45" t="s">
        <v>123</v>
      </c>
    </row>
    <row r="12" spans="1:23" ht="27" customHeight="1" x14ac:dyDescent="0.35">
      <c r="A12" s="38"/>
      <c r="B12" s="39" t="s">
        <v>124</v>
      </c>
      <c r="C12" s="39"/>
      <c r="D12" s="39"/>
      <c r="E12" s="33"/>
      <c r="F12" s="40"/>
      <c r="G12" s="40"/>
      <c r="H12" s="31"/>
      <c r="I12" s="32"/>
      <c r="J12" s="31"/>
      <c r="K12" s="32"/>
      <c r="L12" s="33"/>
      <c r="M12" s="33"/>
      <c r="N12" s="33"/>
      <c r="O12" s="41"/>
      <c r="P12" s="33"/>
      <c r="Q12" s="36"/>
      <c r="R12" s="32"/>
      <c r="S12" s="36"/>
      <c r="T12" s="36"/>
      <c r="U12" s="37"/>
      <c r="V12" s="36"/>
      <c r="W12" s="36"/>
    </row>
    <row r="13" spans="1:23" ht="43.5" x14ac:dyDescent="0.35">
      <c r="A13" s="51" t="s">
        <v>125</v>
      </c>
      <c r="B13" s="52" t="s">
        <v>126</v>
      </c>
      <c r="C13" s="52" t="s">
        <v>127</v>
      </c>
      <c r="D13" s="52" t="s">
        <v>128</v>
      </c>
      <c r="E13" s="52" t="s">
        <v>101</v>
      </c>
      <c r="F13" s="53">
        <v>0</v>
      </c>
      <c r="G13" s="53">
        <v>0</v>
      </c>
      <c r="H13" s="54">
        <v>0</v>
      </c>
      <c r="I13" s="87">
        <v>0</v>
      </c>
      <c r="J13" s="54">
        <v>0</v>
      </c>
      <c r="K13" s="87">
        <v>0</v>
      </c>
      <c r="L13" s="54">
        <v>0</v>
      </c>
      <c r="M13" s="87">
        <v>0</v>
      </c>
      <c r="N13" s="55">
        <f>IFERROR((1-(L13/H13)),0)</f>
        <v>0</v>
      </c>
      <c r="O13" s="55">
        <f>IFERROR((1-(M13/I13)),0)</f>
        <v>0</v>
      </c>
      <c r="P13" s="56">
        <f>IFERROR((N13/G13),0)</f>
        <v>0</v>
      </c>
      <c r="Q13" s="57"/>
      <c r="R13" s="54">
        <v>0</v>
      </c>
      <c r="S13" s="87">
        <v>0</v>
      </c>
      <c r="T13" s="58">
        <f t="shared" ref="T13:T42" si="0">IFERROR((1-(R13/J13)),0)</f>
        <v>0</v>
      </c>
      <c r="U13" s="58">
        <f t="shared" ref="U13:U42" si="1">IFERROR((1-(S13/K13)),0)</f>
        <v>0</v>
      </c>
      <c r="V13" s="59">
        <f t="shared" ref="V13:V42" si="2">IFERROR((T13/G13),0)</f>
        <v>0</v>
      </c>
      <c r="W13" s="60"/>
    </row>
    <row r="14" spans="1:23" ht="50.25" customHeight="1" x14ac:dyDescent="0.35">
      <c r="A14" s="19" t="s">
        <v>129</v>
      </c>
      <c r="B14" s="52" t="s">
        <v>130</v>
      </c>
      <c r="C14" s="52" t="s">
        <v>131</v>
      </c>
      <c r="D14" s="52" t="s">
        <v>132</v>
      </c>
      <c r="E14" s="52" t="s">
        <v>101</v>
      </c>
      <c r="F14" s="53">
        <v>0</v>
      </c>
      <c r="G14" s="53">
        <v>0</v>
      </c>
      <c r="H14" s="54">
        <v>0</v>
      </c>
      <c r="I14" s="88">
        <v>0</v>
      </c>
      <c r="J14" s="54">
        <v>0</v>
      </c>
      <c r="K14" s="88">
        <v>0</v>
      </c>
      <c r="L14" s="54">
        <v>0</v>
      </c>
      <c r="M14" s="88">
        <v>0</v>
      </c>
      <c r="N14" s="55">
        <f t="shared" ref="N14:O42" si="3">IFERROR((1-(L14/H14)),0)</f>
        <v>0</v>
      </c>
      <c r="O14" s="55">
        <f>IFERROR((1-(M14/I14)),0)</f>
        <v>0</v>
      </c>
      <c r="P14" s="56">
        <f t="shared" ref="P14:P42" si="4">IFERROR((N14/G14),0)</f>
        <v>0</v>
      </c>
      <c r="Q14" s="57"/>
      <c r="R14" s="54">
        <v>0</v>
      </c>
      <c r="S14" s="88">
        <v>0</v>
      </c>
      <c r="T14" s="58">
        <f t="shared" si="0"/>
        <v>0</v>
      </c>
      <c r="U14" s="58">
        <f t="shared" si="1"/>
        <v>0</v>
      </c>
      <c r="V14" s="59">
        <f t="shared" si="2"/>
        <v>0</v>
      </c>
      <c r="W14" s="60"/>
    </row>
    <row r="15" spans="1:23" ht="35.15" customHeight="1" x14ac:dyDescent="0.35">
      <c r="A15" s="19" t="s">
        <v>133</v>
      </c>
      <c r="B15" s="96" t="s">
        <v>134</v>
      </c>
      <c r="C15" s="52" t="s">
        <v>135</v>
      </c>
      <c r="D15" s="52" t="s">
        <v>136</v>
      </c>
      <c r="E15" s="52" t="s">
        <v>101</v>
      </c>
      <c r="F15" s="53">
        <v>0</v>
      </c>
      <c r="G15" s="53">
        <v>0</v>
      </c>
      <c r="H15" s="54">
        <v>0</v>
      </c>
      <c r="I15" s="87">
        <v>0</v>
      </c>
      <c r="J15" s="54">
        <v>0</v>
      </c>
      <c r="K15" s="87">
        <v>0</v>
      </c>
      <c r="L15" s="54">
        <v>0</v>
      </c>
      <c r="M15" s="87">
        <v>0</v>
      </c>
      <c r="N15" s="55">
        <f t="shared" si="3"/>
        <v>0</v>
      </c>
      <c r="O15" s="55">
        <f t="shared" si="3"/>
        <v>0</v>
      </c>
      <c r="P15" s="56">
        <f t="shared" si="4"/>
        <v>0</v>
      </c>
      <c r="Q15" s="57"/>
      <c r="R15" s="54">
        <v>0</v>
      </c>
      <c r="S15" s="87">
        <v>0</v>
      </c>
      <c r="T15" s="58">
        <f t="shared" si="0"/>
        <v>0</v>
      </c>
      <c r="U15" s="58">
        <f t="shared" si="1"/>
        <v>0</v>
      </c>
      <c r="V15" s="59">
        <f t="shared" si="2"/>
        <v>0</v>
      </c>
      <c r="W15" s="60"/>
    </row>
    <row r="16" spans="1:23" ht="75.75" customHeight="1" x14ac:dyDescent="0.35">
      <c r="A16" s="19" t="s">
        <v>129</v>
      </c>
      <c r="B16" s="96"/>
      <c r="C16" s="52" t="s">
        <v>137</v>
      </c>
      <c r="D16" s="52" t="s">
        <v>138</v>
      </c>
      <c r="E16" s="52" t="s">
        <v>101</v>
      </c>
      <c r="F16" s="61">
        <v>0</v>
      </c>
      <c r="G16" s="61">
        <v>0</v>
      </c>
      <c r="H16" s="62">
        <v>0</v>
      </c>
      <c r="I16" s="89">
        <v>0</v>
      </c>
      <c r="J16" s="62">
        <v>0</v>
      </c>
      <c r="K16" s="89">
        <v>0</v>
      </c>
      <c r="L16" s="62">
        <v>0</v>
      </c>
      <c r="M16" s="89">
        <v>0</v>
      </c>
      <c r="N16" s="55">
        <f t="shared" si="3"/>
        <v>0</v>
      </c>
      <c r="O16" s="55">
        <f t="shared" si="3"/>
        <v>0</v>
      </c>
      <c r="P16" s="56">
        <f t="shared" si="4"/>
        <v>0</v>
      </c>
      <c r="Q16" s="57"/>
      <c r="R16" s="62">
        <v>0</v>
      </c>
      <c r="S16" s="89">
        <v>0</v>
      </c>
      <c r="T16" s="63">
        <f t="shared" si="0"/>
        <v>0</v>
      </c>
      <c r="U16" s="63">
        <f t="shared" si="1"/>
        <v>0</v>
      </c>
      <c r="V16" s="64">
        <f t="shared" si="2"/>
        <v>0</v>
      </c>
      <c r="W16" s="65"/>
    </row>
    <row r="17" spans="1:25" ht="66" customHeight="1" x14ac:dyDescent="0.35">
      <c r="A17" s="19" t="s">
        <v>129</v>
      </c>
      <c r="B17" s="52" t="s">
        <v>139</v>
      </c>
      <c r="C17" s="52" t="s">
        <v>140</v>
      </c>
      <c r="D17" s="52" t="s">
        <v>141</v>
      </c>
      <c r="E17" s="52" t="s">
        <v>101</v>
      </c>
      <c r="F17" s="53">
        <v>0</v>
      </c>
      <c r="G17" s="53">
        <v>0</v>
      </c>
      <c r="H17" s="62">
        <v>0</v>
      </c>
      <c r="I17" s="90">
        <v>0</v>
      </c>
      <c r="J17" s="62">
        <v>0</v>
      </c>
      <c r="K17" s="90">
        <v>0</v>
      </c>
      <c r="L17" s="62">
        <v>0</v>
      </c>
      <c r="M17" s="90">
        <v>0</v>
      </c>
      <c r="N17" s="55">
        <f t="shared" ref="N17" si="5">IFERROR((1-(L17/H17)),0)</f>
        <v>0</v>
      </c>
      <c r="O17" s="55">
        <f t="shared" ref="O17" si="6">IFERROR((1-(M17/I17)),0)</f>
        <v>0</v>
      </c>
      <c r="P17" s="55">
        <f t="shared" ref="P17" si="7">IFERROR((N17/G17),0)</f>
        <v>0</v>
      </c>
      <c r="Q17" s="66"/>
      <c r="R17" s="62">
        <v>0</v>
      </c>
      <c r="S17" s="90">
        <v>0</v>
      </c>
      <c r="T17" s="58">
        <f t="shared" ref="T17:U19" si="8">IFERROR((1-(R17/J17)),0)</f>
        <v>0</v>
      </c>
      <c r="U17" s="58">
        <f t="shared" si="8"/>
        <v>0</v>
      </c>
      <c r="V17" s="59">
        <f t="shared" ref="V17:V22" si="9">IFERROR((T17/G17),0)</f>
        <v>0</v>
      </c>
      <c r="W17" s="60"/>
    </row>
    <row r="18" spans="1:25" ht="66" customHeight="1" x14ac:dyDescent="0.35">
      <c r="A18" s="19" t="s">
        <v>129</v>
      </c>
      <c r="B18" s="52" t="s">
        <v>142</v>
      </c>
      <c r="C18" s="52" t="s">
        <v>143</v>
      </c>
      <c r="D18" s="52" t="s">
        <v>144</v>
      </c>
      <c r="E18" s="52" t="s">
        <v>101</v>
      </c>
      <c r="F18" s="53">
        <v>0</v>
      </c>
      <c r="G18" s="53">
        <v>0</v>
      </c>
      <c r="H18" s="62">
        <v>0</v>
      </c>
      <c r="I18" s="87">
        <v>0</v>
      </c>
      <c r="J18" s="54">
        <v>0</v>
      </c>
      <c r="K18" s="87">
        <v>0</v>
      </c>
      <c r="L18" s="62">
        <v>0</v>
      </c>
      <c r="M18" s="87">
        <v>0</v>
      </c>
      <c r="N18" s="55">
        <f>IFERROR((1-(L18/H18)),0)</f>
        <v>0</v>
      </c>
      <c r="O18" s="55">
        <f t="shared" ref="O18" si="10">IFERROR((1-(M18/I18)),0)</f>
        <v>0</v>
      </c>
      <c r="P18" s="56">
        <f t="shared" ref="P18" si="11">IFERROR((N18/G18),0)</f>
        <v>0</v>
      </c>
      <c r="Q18" s="66"/>
      <c r="R18" s="62">
        <v>0</v>
      </c>
      <c r="S18" s="87">
        <v>0</v>
      </c>
      <c r="T18" s="58">
        <f t="shared" si="8"/>
        <v>0</v>
      </c>
      <c r="U18" s="58">
        <f t="shared" si="8"/>
        <v>0</v>
      </c>
      <c r="V18" s="59">
        <f t="shared" si="9"/>
        <v>0</v>
      </c>
      <c r="W18" s="60"/>
    </row>
    <row r="19" spans="1:25" ht="105.75" customHeight="1" x14ac:dyDescent="0.35">
      <c r="A19" s="19" t="s">
        <v>129</v>
      </c>
      <c r="B19" s="67" t="s">
        <v>145</v>
      </c>
      <c r="C19" s="52" t="s">
        <v>146</v>
      </c>
      <c r="D19" s="52" t="s">
        <v>147</v>
      </c>
      <c r="E19" s="52" t="s">
        <v>101</v>
      </c>
      <c r="F19" s="53">
        <v>0</v>
      </c>
      <c r="G19" s="53">
        <v>0</v>
      </c>
      <c r="H19" s="54">
        <v>0</v>
      </c>
      <c r="I19" s="88">
        <v>0</v>
      </c>
      <c r="J19" s="54">
        <v>0</v>
      </c>
      <c r="K19" s="88">
        <v>0</v>
      </c>
      <c r="L19" s="54">
        <v>0</v>
      </c>
      <c r="M19" s="88">
        <v>0</v>
      </c>
      <c r="N19" s="55">
        <f>IFERROR((1-(L19/H19)),0)</f>
        <v>0</v>
      </c>
      <c r="O19" s="55">
        <f t="shared" ref="O19" si="12">IFERROR((1-(M19/I19)),0)</f>
        <v>0</v>
      </c>
      <c r="P19" s="56">
        <f t="shared" ref="P19" si="13">IFERROR((N19/G19),0)</f>
        <v>0</v>
      </c>
      <c r="Q19" s="68"/>
      <c r="R19" s="54">
        <v>0</v>
      </c>
      <c r="S19" s="88">
        <v>0</v>
      </c>
      <c r="T19" s="58">
        <f t="shared" si="8"/>
        <v>0</v>
      </c>
      <c r="U19" s="58">
        <f t="shared" si="8"/>
        <v>0</v>
      </c>
      <c r="V19" s="59">
        <f t="shared" si="9"/>
        <v>0</v>
      </c>
      <c r="W19" s="60"/>
    </row>
    <row r="20" spans="1:25" ht="77.25" customHeight="1" x14ac:dyDescent="0.35">
      <c r="A20" s="19" t="s">
        <v>129</v>
      </c>
      <c r="B20" s="67" t="s">
        <v>148</v>
      </c>
      <c r="C20" s="67" t="s">
        <v>149</v>
      </c>
      <c r="D20" s="67" t="s">
        <v>150</v>
      </c>
      <c r="E20" s="52" t="s">
        <v>101</v>
      </c>
      <c r="F20" s="53">
        <v>0</v>
      </c>
      <c r="G20" s="53">
        <v>0</v>
      </c>
      <c r="H20" s="62">
        <v>0</v>
      </c>
      <c r="I20" s="90">
        <v>0</v>
      </c>
      <c r="J20" s="62">
        <v>0</v>
      </c>
      <c r="K20" s="90">
        <v>0</v>
      </c>
      <c r="L20" s="62">
        <v>0</v>
      </c>
      <c r="M20" s="90">
        <v>0</v>
      </c>
      <c r="N20" s="55">
        <f t="shared" ref="N20" si="14">IFERROR((1-(L20/H20)),0)</f>
        <v>0</v>
      </c>
      <c r="O20" s="55">
        <f t="shared" ref="O20" si="15">IFERROR((1-(M20/I20)),0)</f>
        <v>0</v>
      </c>
      <c r="P20" s="55">
        <v>0</v>
      </c>
      <c r="Q20" s="68"/>
      <c r="R20" s="62">
        <v>0</v>
      </c>
      <c r="S20" s="90">
        <v>0</v>
      </c>
      <c r="T20" s="58">
        <v>0</v>
      </c>
      <c r="U20" s="58">
        <f>IFERROR((1-(S20/K20)),0)</f>
        <v>0</v>
      </c>
      <c r="V20" s="59">
        <f t="shared" si="9"/>
        <v>0</v>
      </c>
      <c r="W20" s="65"/>
    </row>
    <row r="21" spans="1:25" ht="94.5" customHeight="1" x14ac:dyDescent="0.35">
      <c r="A21" s="19" t="s">
        <v>129</v>
      </c>
      <c r="B21" s="52" t="s">
        <v>151</v>
      </c>
      <c r="C21" s="69" t="s">
        <v>152</v>
      </c>
      <c r="D21" s="52" t="s">
        <v>153</v>
      </c>
      <c r="E21" s="52" t="s">
        <v>101</v>
      </c>
      <c r="F21" s="53">
        <v>0</v>
      </c>
      <c r="G21" s="53">
        <v>0</v>
      </c>
      <c r="H21" s="62">
        <v>0</v>
      </c>
      <c r="I21" s="91">
        <v>0</v>
      </c>
      <c r="J21" s="62">
        <v>0</v>
      </c>
      <c r="K21" s="91">
        <v>0</v>
      </c>
      <c r="L21" s="62">
        <v>0</v>
      </c>
      <c r="M21" s="91">
        <v>0</v>
      </c>
      <c r="N21" s="55">
        <f>IFERROR((1-(L21/H21)),0)</f>
        <v>0</v>
      </c>
      <c r="O21" s="55">
        <f>IFERROR((1-(M21/I21)),0)</f>
        <v>0</v>
      </c>
      <c r="P21" s="56">
        <f>IFERROR((N21/G21),0)</f>
        <v>0</v>
      </c>
      <c r="Q21" s="70"/>
      <c r="R21" s="62">
        <v>0</v>
      </c>
      <c r="S21" s="91">
        <v>0</v>
      </c>
      <c r="T21" s="58">
        <f>IFERROR((1-(R21/J21)),0)</f>
        <v>0</v>
      </c>
      <c r="U21" s="58">
        <f>IFERROR((1-(S21/K21)),0)</f>
        <v>0</v>
      </c>
      <c r="V21" s="59">
        <f t="shared" si="9"/>
        <v>0</v>
      </c>
      <c r="W21" s="60"/>
    </row>
    <row r="22" spans="1:25" ht="94.5" customHeight="1" x14ac:dyDescent="0.35">
      <c r="A22" s="19" t="s">
        <v>129</v>
      </c>
      <c r="B22" s="52" t="s">
        <v>154</v>
      </c>
      <c r="C22" s="71" t="s">
        <v>155</v>
      </c>
      <c r="D22" s="52" t="s">
        <v>156</v>
      </c>
      <c r="E22" s="52" t="s">
        <v>101</v>
      </c>
      <c r="F22" s="53">
        <v>0</v>
      </c>
      <c r="G22" s="53">
        <v>0</v>
      </c>
      <c r="H22" s="62">
        <v>0</v>
      </c>
      <c r="I22" s="91">
        <v>0</v>
      </c>
      <c r="J22" s="62">
        <v>0</v>
      </c>
      <c r="K22" s="91">
        <v>0</v>
      </c>
      <c r="L22" s="62">
        <v>0</v>
      </c>
      <c r="M22" s="91">
        <v>0</v>
      </c>
      <c r="N22" s="55">
        <f>IFERROR((1-(L22/H22)),0)</f>
        <v>0</v>
      </c>
      <c r="O22" s="55">
        <f>IFERROR((1-(M22/I22)),0)</f>
        <v>0</v>
      </c>
      <c r="P22" s="56">
        <f>IFERROR((N22/G22),0)</f>
        <v>0</v>
      </c>
      <c r="Q22" s="70"/>
      <c r="R22" s="62">
        <v>0</v>
      </c>
      <c r="S22" s="91">
        <v>0</v>
      </c>
      <c r="T22" s="58">
        <f>IFERROR((1-(R22/J22)),0)</f>
        <v>0</v>
      </c>
      <c r="U22" s="58">
        <f>IFERROR((1-(S22/K22)),0)</f>
        <v>0</v>
      </c>
      <c r="V22" s="59">
        <f t="shared" si="9"/>
        <v>0</v>
      </c>
      <c r="W22" s="60"/>
    </row>
    <row r="23" spans="1:25" ht="27" customHeight="1" x14ac:dyDescent="0.35">
      <c r="A23" s="15"/>
      <c r="B23" s="27" t="s">
        <v>157</v>
      </c>
      <c r="C23" s="28"/>
      <c r="D23" s="28"/>
      <c r="E23" s="29"/>
      <c r="F23" s="30"/>
      <c r="G23" s="30"/>
      <c r="H23" s="31"/>
      <c r="I23" s="32"/>
      <c r="J23" s="31"/>
      <c r="K23" s="32"/>
      <c r="L23" s="33"/>
      <c r="M23" s="33"/>
      <c r="N23" s="34"/>
      <c r="O23" s="35"/>
      <c r="P23" s="33"/>
      <c r="Q23" s="36"/>
      <c r="R23" s="32"/>
      <c r="S23" s="36"/>
      <c r="T23" s="36"/>
      <c r="U23" s="37"/>
      <c r="V23" s="36"/>
      <c r="W23" s="36"/>
    </row>
    <row r="24" spans="1:25" ht="29" x14ac:dyDescent="0.35">
      <c r="A24" s="19" t="s">
        <v>158</v>
      </c>
      <c r="B24" s="95" t="s">
        <v>159</v>
      </c>
      <c r="C24" s="52" t="s">
        <v>160</v>
      </c>
      <c r="D24" s="52" t="s">
        <v>161</v>
      </c>
      <c r="E24" s="52" t="s">
        <v>99</v>
      </c>
      <c r="F24" s="53">
        <v>0.01</v>
      </c>
      <c r="G24" s="53">
        <v>0.01</v>
      </c>
      <c r="H24" s="62">
        <v>0</v>
      </c>
      <c r="I24" s="91">
        <v>0</v>
      </c>
      <c r="J24" s="62">
        <v>0</v>
      </c>
      <c r="K24" s="91">
        <v>0</v>
      </c>
      <c r="L24" s="62">
        <v>0</v>
      </c>
      <c r="M24" s="91">
        <v>0</v>
      </c>
      <c r="N24" s="55">
        <f>IFERROR((1-(L24/H24)),0)</f>
        <v>0</v>
      </c>
      <c r="O24" s="55">
        <f>IFERROR((1-(M24/I24)),0)</f>
        <v>0</v>
      </c>
      <c r="P24" s="56">
        <f t="shared" si="4"/>
        <v>0</v>
      </c>
      <c r="Q24" s="57"/>
      <c r="R24" s="62">
        <v>0</v>
      </c>
      <c r="S24" s="91">
        <v>0</v>
      </c>
      <c r="T24" s="58">
        <f t="shared" si="0"/>
        <v>0</v>
      </c>
      <c r="U24" s="58">
        <f t="shared" si="1"/>
        <v>0</v>
      </c>
      <c r="V24" s="59">
        <f t="shared" si="2"/>
        <v>0</v>
      </c>
      <c r="W24" s="65"/>
    </row>
    <row r="25" spans="1:25" ht="48" customHeight="1" x14ac:dyDescent="0.35">
      <c r="A25" s="19" t="s">
        <v>158</v>
      </c>
      <c r="B25" s="95"/>
      <c r="C25" s="52" t="s">
        <v>162</v>
      </c>
      <c r="D25" s="52" t="s">
        <v>163</v>
      </c>
      <c r="E25" s="52" t="s">
        <v>99</v>
      </c>
      <c r="F25" s="53">
        <v>0.01</v>
      </c>
      <c r="G25" s="53">
        <v>0.01</v>
      </c>
      <c r="H25" s="62">
        <v>0</v>
      </c>
      <c r="I25" s="91">
        <v>0</v>
      </c>
      <c r="J25" s="62">
        <v>0</v>
      </c>
      <c r="K25" s="91">
        <v>0</v>
      </c>
      <c r="L25" s="62">
        <v>0</v>
      </c>
      <c r="M25" s="91">
        <v>0</v>
      </c>
      <c r="N25" s="55">
        <f t="shared" si="3"/>
        <v>0</v>
      </c>
      <c r="O25" s="55">
        <f>IFERROR((1-(M25/I25)),0)</f>
        <v>0</v>
      </c>
      <c r="P25" s="56">
        <f t="shared" si="4"/>
        <v>0</v>
      </c>
      <c r="Q25" s="57"/>
      <c r="R25" s="62">
        <v>0</v>
      </c>
      <c r="S25" s="91">
        <v>0</v>
      </c>
      <c r="T25" s="58">
        <f t="shared" si="0"/>
        <v>0</v>
      </c>
      <c r="U25" s="58">
        <f t="shared" si="1"/>
        <v>0</v>
      </c>
      <c r="V25" s="59">
        <f t="shared" si="2"/>
        <v>0</v>
      </c>
      <c r="W25" s="60"/>
    </row>
    <row r="26" spans="1:25" ht="29" x14ac:dyDescent="0.35">
      <c r="A26" s="19" t="s">
        <v>158</v>
      </c>
      <c r="B26" s="95"/>
      <c r="C26" s="52" t="s">
        <v>164</v>
      </c>
      <c r="D26" s="52" t="s">
        <v>161</v>
      </c>
      <c r="E26" s="52" t="s">
        <v>99</v>
      </c>
      <c r="F26" s="53">
        <v>0.01</v>
      </c>
      <c r="G26" s="53">
        <v>0.01</v>
      </c>
      <c r="H26" s="62">
        <v>0</v>
      </c>
      <c r="I26" s="91">
        <v>0</v>
      </c>
      <c r="J26" s="62">
        <v>0</v>
      </c>
      <c r="K26" s="91">
        <v>0</v>
      </c>
      <c r="L26" s="62">
        <v>0</v>
      </c>
      <c r="M26" s="91">
        <v>0</v>
      </c>
      <c r="N26" s="55">
        <f t="shared" si="3"/>
        <v>0</v>
      </c>
      <c r="O26" s="73">
        <f>IFERROR((1-(M26/I26)),0)</f>
        <v>0</v>
      </c>
      <c r="P26" s="56">
        <f t="shared" si="4"/>
        <v>0</v>
      </c>
      <c r="Q26" s="57"/>
      <c r="R26" s="62">
        <v>0</v>
      </c>
      <c r="S26" s="91">
        <v>0</v>
      </c>
      <c r="T26" s="58">
        <f t="shared" si="0"/>
        <v>0</v>
      </c>
      <c r="U26" s="74">
        <f t="shared" si="1"/>
        <v>0</v>
      </c>
      <c r="V26" s="75">
        <f t="shared" si="2"/>
        <v>0</v>
      </c>
      <c r="W26" s="65"/>
    </row>
    <row r="27" spans="1:25" ht="29" x14ac:dyDescent="0.35">
      <c r="A27" s="19" t="s">
        <v>158</v>
      </c>
      <c r="B27" s="96" t="s">
        <v>165</v>
      </c>
      <c r="C27" s="52" t="s">
        <v>166</v>
      </c>
      <c r="D27" s="52" t="s">
        <v>138</v>
      </c>
      <c r="E27" s="52" t="s">
        <v>101</v>
      </c>
      <c r="F27" s="53">
        <v>0</v>
      </c>
      <c r="G27" s="53">
        <v>0</v>
      </c>
      <c r="H27" s="62">
        <v>0</v>
      </c>
      <c r="I27" s="91">
        <v>0</v>
      </c>
      <c r="J27" s="62">
        <v>0</v>
      </c>
      <c r="K27" s="91">
        <v>0</v>
      </c>
      <c r="L27" s="62">
        <v>0</v>
      </c>
      <c r="M27" s="91">
        <v>0</v>
      </c>
      <c r="N27" s="55">
        <f t="shared" si="3"/>
        <v>0</v>
      </c>
      <c r="O27" s="55">
        <f t="shared" si="3"/>
        <v>0</v>
      </c>
      <c r="P27" s="56">
        <f t="shared" si="4"/>
        <v>0</v>
      </c>
      <c r="Q27" s="70"/>
      <c r="R27" s="62">
        <v>0</v>
      </c>
      <c r="S27" s="91">
        <v>0</v>
      </c>
      <c r="T27" s="58">
        <f t="shared" si="0"/>
        <v>0</v>
      </c>
      <c r="U27" s="58">
        <f t="shared" si="1"/>
        <v>0</v>
      </c>
      <c r="V27" s="59">
        <f t="shared" si="2"/>
        <v>0</v>
      </c>
      <c r="W27" s="65"/>
    </row>
    <row r="28" spans="1:25" ht="43.5" x14ac:dyDescent="0.35">
      <c r="A28" s="19" t="s">
        <v>158</v>
      </c>
      <c r="B28" s="96"/>
      <c r="C28" s="52" t="s">
        <v>167</v>
      </c>
      <c r="D28" s="52" t="s">
        <v>168</v>
      </c>
      <c r="E28" s="52" t="s">
        <v>101</v>
      </c>
      <c r="F28" s="53">
        <v>0.01</v>
      </c>
      <c r="G28" s="53">
        <v>0.01</v>
      </c>
      <c r="H28" s="62">
        <v>0</v>
      </c>
      <c r="I28" s="91">
        <v>0</v>
      </c>
      <c r="J28" s="62">
        <v>0</v>
      </c>
      <c r="K28" s="91">
        <v>0</v>
      </c>
      <c r="L28" s="62">
        <v>0</v>
      </c>
      <c r="M28" s="91">
        <v>0</v>
      </c>
      <c r="N28" s="55">
        <f t="shared" si="3"/>
        <v>0</v>
      </c>
      <c r="O28" s="55">
        <f t="shared" si="3"/>
        <v>0</v>
      </c>
      <c r="P28" s="56">
        <f t="shared" si="4"/>
        <v>0</v>
      </c>
      <c r="Q28" s="70"/>
      <c r="R28" s="62">
        <v>0</v>
      </c>
      <c r="S28" s="91">
        <v>0</v>
      </c>
      <c r="T28" s="58">
        <f t="shared" si="0"/>
        <v>0</v>
      </c>
      <c r="U28" s="58">
        <f t="shared" si="1"/>
        <v>0</v>
      </c>
      <c r="V28" s="59">
        <f t="shared" si="2"/>
        <v>0</v>
      </c>
      <c r="W28" s="76"/>
    </row>
    <row r="29" spans="1:25" ht="40.5" customHeight="1" x14ac:dyDescent="0.35">
      <c r="A29" s="19" t="s">
        <v>158</v>
      </c>
      <c r="B29" s="96"/>
      <c r="C29" s="52" t="s">
        <v>169</v>
      </c>
      <c r="D29" s="52" t="s">
        <v>138</v>
      </c>
      <c r="E29" s="52" t="s">
        <v>101</v>
      </c>
      <c r="F29" s="53">
        <v>0.01</v>
      </c>
      <c r="G29" s="53">
        <v>0</v>
      </c>
      <c r="H29" s="62">
        <v>0</v>
      </c>
      <c r="I29" s="91">
        <v>0</v>
      </c>
      <c r="J29" s="62">
        <v>0</v>
      </c>
      <c r="K29" s="91">
        <v>0</v>
      </c>
      <c r="L29" s="62">
        <v>0</v>
      </c>
      <c r="M29" s="91">
        <v>0</v>
      </c>
      <c r="N29" s="55">
        <f t="shared" ref="N29:O31" si="16">IFERROR((1-(L29/H29)),0)</f>
        <v>0</v>
      </c>
      <c r="O29" s="55">
        <f t="shared" si="16"/>
        <v>0</v>
      </c>
      <c r="P29" s="56">
        <f t="shared" si="4"/>
        <v>0</v>
      </c>
      <c r="Q29" s="70"/>
      <c r="R29" s="62">
        <v>0</v>
      </c>
      <c r="S29" s="91">
        <v>0</v>
      </c>
      <c r="T29" s="58">
        <f t="shared" si="0"/>
        <v>0</v>
      </c>
      <c r="U29" s="58">
        <f t="shared" si="1"/>
        <v>0</v>
      </c>
      <c r="V29" s="59">
        <f t="shared" si="2"/>
        <v>0</v>
      </c>
      <c r="W29" s="60"/>
      <c r="Y29" s="21"/>
    </row>
    <row r="30" spans="1:25" ht="63.75" customHeight="1" x14ac:dyDescent="0.35">
      <c r="A30" s="19" t="s">
        <v>158</v>
      </c>
      <c r="B30" s="96"/>
      <c r="C30" s="52" t="s">
        <v>170</v>
      </c>
      <c r="D30" s="52" t="s">
        <v>171</v>
      </c>
      <c r="E30" s="52" t="s">
        <v>99</v>
      </c>
      <c r="F30" s="53">
        <v>0.01</v>
      </c>
      <c r="G30" s="53">
        <v>0.01</v>
      </c>
      <c r="H30" s="62">
        <v>0</v>
      </c>
      <c r="I30" s="91">
        <v>0</v>
      </c>
      <c r="J30" s="62">
        <v>0</v>
      </c>
      <c r="K30" s="91">
        <v>0</v>
      </c>
      <c r="L30" s="62">
        <v>0</v>
      </c>
      <c r="M30" s="91">
        <v>0</v>
      </c>
      <c r="N30" s="55">
        <f t="shared" si="16"/>
        <v>0</v>
      </c>
      <c r="O30" s="55">
        <f t="shared" si="16"/>
        <v>0</v>
      </c>
      <c r="P30" s="56">
        <f>IFERROR((N30/G30),0)</f>
        <v>0</v>
      </c>
      <c r="Q30" s="57"/>
      <c r="R30" s="62">
        <v>0</v>
      </c>
      <c r="S30" s="91">
        <v>0</v>
      </c>
      <c r="T30" s="58">
        <f t="shared" si="0"/>
        <v>0</v>
      </c>
      <c r="U30" s="58">
        <f t="shared" si="1"/>
        <v>0</v>
      </c>
      <c r="V30" s="59">
        <f t="shared" si="2"/>
        <v>0</v>
      </c>
      <c r="W30" s="60"/>
    </row>
    <row r="31" spans="1:25" ht="94.5" customHeight="1" x14ac:dyDescent="0.35">
      <c r="A31" s="19" t="s">
        <v>129</v>
      </c>
      <c r="B31" s="52" t="s">
        <v>172</v>
      </c>
      <c r="C31" s="71" t="s">
        <v>173</v>
      </c>
      <c r="D31" s="52" t="s">
        <v>174</v>
      </c>
      <c r="E31" s="52" t="s">
        <v>101</v>
      </c>
      <c r="F31" s="53">
        <v>0</v>
      </c>
      <c r="G31" s="53">
        <v>0</v>
      </c>
      <c r="H31" s="62">
        <v>0</v>
      </c>
      <c r="I31" s="91">
        <v>0</v>
      </c>
      <c r="J31" s="62">
        <v>0</v>
      </c>
      <c r="K31" s="91">
        <v>0</v>
      </c>
      <c r="L31" s="62">
        <v>0</v>
      </c>
      <c r="M31" s="91">
        <v>0</v>
      </c>
      <c r="N31" s="55">
        <f t="shared" si="16"/>
        <v>0</v>
      </c>
      <c r="O31" s="55">
        <f t="shared" si="16"/>
        <v>0</v>
      </c>
      <c r="P31" s="56">
        <f>IFERROR((N31/G31),0)</f>
        <v>0</v>
      </c>
      <c r="Q31" s="70"/>
      <c r="R31" s="62">
        <v>0</v>
      </c>
      <c r="S31" s="91">
        <v>0</v>
      </c>
      <c r="T31" s="58">
        <f>IFERROR((1-(R31/J31)),0)</f>
        <v>0</v>
      </c>
      <c r="U31" s="58">
        <f>IFERROR((1-(S31/K31)),0)</f>
        <v>0</v>
      </c>
      <c r="V31" s="59">
        <f>IFERROR((T31/G31),0)</f>
        <v>0</v>
      </c>
      <c r="W31" s="60"/>
    </row>
    <row r="32" spans="1:25" ht="48.75" customHeight="1" x14ac:dyDescent="0.35">
      <c r="A32" s="19" t="s">
        <v>158</v>
      </c>
      <c r="B32" s="95" t="s">
        <v>175</v>
      </c>
      <c r="C32" s="52" t="s">
        <v>176</v>
      </c>
      <c r="D32" s="52" t="s">
        <v>177</v>
      </c>
      <c r="E32" s="52" t="s">
        <v>101</v>
      </c>
      <c r="F32" s="53">
        <v>0</v>
      </c>
      <c r="G32" s="53">
        <v>0</v>
      </c>
      <c r="H32" s="62">
        <v>0</v>
      </c>
      <c r="I32" s="91">
        <v>0</v>
      </c>
      <c r="J32" s="62">
        <v>0</v>
      </c>
      <c r="K32" s="91">
        <v>0</v>
      </c>
      <c r="L32" s="62">
        <v>0</v>
      </c>
      <c r="M32" s="91">
        <v>0</v>
      </c>
      <c r="N32" s="55">
        <f>IFERROR((1-(L32/H32)),0)</f>
        <v>0</v>
      </c>
      <c r="O32" s="55">
        <f t="shared" si="3"/>
        <v>0</v>
      </c>
      <c r="P32" s="77">
        <f t="shared" si="4"/>
        <v>0</v>
      </c>
      <c r="Q32" s="70"/>
      <c r="R32" s="62">
        <v>0</v>
      </c>
      <c r="S32" s="91">
        <v>0</v>
      </c>
      <c r="T32" s="58">
        <f t="shared" si="0"/>
        <v>0</v>
      </c>
      <c r="U32" s="58">
        <f t="shared" si="1"/>
        <v>0</v>
      </c>
      <c r="V32" s="59">
        <f t="shared" si="2"/>
        <v>0</v>
      </c>
      <c r="W32" s="65"/>
    </row>
    <row r="33" spans="1:23" ht="54" customHeight="1" x14ac:dyDescent="0.35">
      <c r="A33" s="19" t="s">
        <v>158</v>
      </c>
      <c r="B33" s="95"/>
      <c r="C33" s="52" t="s">
        <v>178</v>
      </c>
      <c r="D33" s="52" t="s">
        <v>179</v>
      </c>
      <c r="E33" s="52" t="s">
        <v>101</v>
      </c>
      <c r="F33" s="53">
        <v>0</v>
      </c>
      <c r="G33" s="53">
        <v>0</v>
      </c>
      <c r="H33" s="62">
        <v>0</v>
      </c>
      <c r="I33" s="91">
        <v>0</v>
      </c>
      <c r="J33" s="62">
        <v>0</v>
      </c>
      <c r="K33" s="91">
        <v>0</v>
      </c>
      <c r="L33" s="62">
        <v>0</v>
      </c>
      <c r="M33" s="91">
        <v>0</v>
      </c>
      <c r="N33" s="55">
        <f t="shared" si="3"/>
        <v>0</v>
      </c>
      <c r="O33" s="55">
        <f t="shared" si="3"/>
        <v>0</v>
      </c>
      <c r="P33" s="77">
        <f t="shared" si="4"/>
        <v>0</v>
      </c>
      <c r="Q33" s="70"/>
      <c r="R33" s="62">
        <v>0</v>
      </c>
      <c r="S33" s="91">
        <v>0</v>
      </c>
      <c r="T33" s="58">
        <f t="shared" si="0"/>
        <v>0</v>
      </c>
      <c r="U33" s="58">
        <f t="shared" si="1"/>
        <v>0</v>
      </c>
      <c r="V33" s="59">
        <f t="shared" si="2"/>
        <v>0</v>
      </c>
      <c r="W33" s="65"/>
    </row>
    <row r="34" spans="1:23" ht="72.5" x14ac:dyDescent="0.35">
      <c r="A34" s="19" t="s">
        <v>180</v>
      </c>
      <c r="B34" s="96" t="s">
        <v>181</v>
      </c>
      <c r="C34" s="52" t="s">
        <v>182</v>
      </c>
      <c r="D34" s="52" t="s">
        <v>138</v>
      </c>
      <c r="E34" s="52" t="s">
        <v>101</v>
      </c>
      <c r="F34" s="53">
        <v>0</v>
      </c>
      <c r="G34" s="53">
        <v>0</v>
      </c>
      <c r="H34" s="62">
        <v>0</v>
      </c>
      <c r="I34" s="91">
        <v>0</v>
      </c>
      <c r="J34" s="62">
        <v>0</v>
      </c>
      <c r="K34" s="91">
        <v>0</v>
      </c>
      <c r="L34" s="62">
        <v>0</v>
      </c>
      <c r="M34" s="91">
        <v>0</v>
      </c>
      <c r="N34" s="55">
        <f t="shared" si="3"/>
        <v>0</v>
      </c>
      <c r="O34" s="55">
        <f t="shared" si="3"/>
        <v>0</v>
      </c>
      <c r="P34" s="56">
        <f t="shared" si="4"/>
        <v>0</v>
      </c>
      <c r="Q34" s="57"/>
      <c r="R34" s="62">
        <v>0</v>
      </c>
      <c r="S34" s="91">
        <v>0</v>
      </c>
      <c r="T34" s="58">
        <f t="shared" si="0"/>
        <v>0</v>
      </c>
      <c r="U34" s="58">
        <f t="shared" si="1"/>
        <v>0</v>
      </c>
      <c r="V34" s="59">
        <f t="shared" si="2"/>
        <v>0</v>
      </c>
      <c r="W34" s="60"/>
    </row>
    <row r="35" spans="1:23" ht="68.25" customHeight="1" x14ac:dyDescent="0.35">
      <c r="A35" s="19" t="s">
        <v>183</v>
      </c>
      <c r="B35" s="96"/>
      <c r="C35" s="52" t="s">
        <v>184</v>
      </c>
      <c r="D35" s="52" t="s">
        <v>138</v>
      </c>
      <c r="E35" s="52" t="s">
        <v>101</v>
      </c>
      <c r="F35" s="53">
        <v>0</v>
      </c>
      <c r="G35" s="53">
        <v>0</v>
      </c>
      <c r="H35" s="62">
        <v>0</v>
      </c>
      <c r="I35" s="91">
        <v>0</v>
      </c>
      <c r="J35" s="62">
        <v>0</v>
      </c>
      <c r="K35" s="91">
        <v>0</v>
      </c>
      <c r="L35" s="62">
        <v>0</v>
      </c>
      <c r="M35" s="91">
        <v>0</v>
      </c>
      <c r="N35" s="55">
        <f t="shared" si="3"/>
        <v>0</v>
      </c>
      <c r="O35" s="55">
        <f t="shared" si="3"/>
        <v>0</v>
      </c>
      <c r="P35" s="56">
        <f t="shared" si="4"/>
        <v>0</v>
      </c>
      <c r="Q35" s="57"/>
      <c r="R35" s="62">
        <v>0</v>
      </c>
      <c r="S35" s="91">
        <v>0</v>
      </c>
      <c r="T35" s="58">
        <f t="shared" si="0"/>
        <v>0</v>
      </c>
      <c r="U35" s="58">
        <f t="shared" si="1"/>
        <v>0</v>
      </c>
      <c r="V35" s="59">
        <f t="shared" si="2"/>
        <v>0</v>
      </c>
      <c r="W35" s="60"/>
    </row>
    <row r="36" spans="1:23" ht="66" customHeight="1" x14ac:dyDescent="0.35">
      <c r="A36" s="19" t="s">
        <v>185</v>
      </c>
      <c r="B36" s="52" t="s">
        <v>186</v>
      </c>
      <c r="C36" s="52" t="s">
        <v>187</v>
      </c>
      <c r="D36" s="52" t="s">
        <v>138</v>
      </c>
      <c r="E36" s="52" t="s">
        <v>101</v>
      </c>
      <c r="F36" s="53">
        <v>0</v>
      </c>
      <c r="G36" s="53">
        <v>0</v>
      </c>
      <c r="H36" s="62">
        <v>0</v>
      </c>
      <c r="I36" s="91">
        <v>0</v>
      </c>
      <c r="J36" s="62">
        <v>0</v>
      </c>
      <c r="K36" s="91">
        <v>0</v>
      </c>
      <c r="L36" s="62">
        <v>0</v>
      </c>
      <c r="M36" s="91">
        <v>0</v>
      </c>
      <c r="N36" s="55">
        <f t="shared" ref="N36" si="17">IFERROR((1-(L36/H36)),0)</f>
        <v>0</v>
      </c>
      <c r="O36" s="55">
        <f t="shared" ref="O36" si="18">IFERROR((1-(M36/I36)),0)</f>
        <v>0</v>
      </c>
      <c r="P36" s="56">
        <f t="shared" ref="P36" si="19">IFERROR((N36/G36),0)</f>
        <v>0</v>
      </c>
      <c r="Q36" s="78"/>
      <c r="R36" s="62">
        <v>0</v>
      </c>
      <c r="S36" s="91">
        <v>0</v>
      </c>
      <c r="T36" s="58">
        <f>IFERROR((1-(R36/J36)),0)</f>
        <v>0</v>
      </c>
      <c r="U36" s="58">
        <f>IFERROR((1-(S36/K36)),0)</f>
        <v>0</v>
      </c>
      <c r="V36" s="59">
        <f>IFERROR((T36/G36),0)</f>
        <v>0</v>
      </c>
      <c r="W36" s="65"/>
    </row>
    <row r="37" spans="1:23" s="25" customFormat="1" ht="43.5" x14ac:dyDescent="0.35">
      <c r="A37" s="26"/>
      <c r="B37" s="52" t="s">
        <v>188</v>
      </c>
      <c r="C37" s="52" t="s">
        <v>189</v>
      </c>
      <c r="D37" s="52" t="s">
        <v>138</v>
      </c>
      <c r="E37" s="52" t="s">
        <v>101</v>
      </c>
      <c r="F37" s="53">
        <v>0</v>
      </c>
      <c r="G37" s="53">
        <v>0</v>
      </c>
      <c r="H37" s="62">
        <v>0</v>
      </c>
      <c r="I37" s="91">
        <v>0</v>
      </c>
      <c r="J37" s="62">
        <v>0</v>
      </c>
      <c r="K37" s="91">
        <v>0</v>
      </c>
      <c r="L37" s="62">
        <v>0</v>
      </c>
      <c r="M37" s="91">
        <v>0</v>
      </c>
      <c r="N37" s="79">
        <f t="shared" ref="N37" si="20">IFERROR((1-(L37/H37)),0)</f>
        <v>0</v>
      </c>
      <c r="O37" s="79">
        <f t="shared" ref="O37" si="21">IFERROR((1-(M37/I37)),0)</f>
        <v>0</v>
      </c>
      <c r="P37" s="80">
        <f>IFERROR((N37/G37),0)</f>
        <v>0</v>
      </c>
      <c r="Q37" s="52"/>
      <c r="R37" s="62">
        <v>0</v>
      </c>
      <c r="S37" s="91">
        <v>0</v>
      </c>
      <c r="T37" s="81">
        <f>IFERROR((1-(R37/J37)),0)</f>
        <v>0</v>
      </c>
      <c r="U37" s="81">
        <f>IFERROR((1-(S37/K37)),0)</f>
        <v>0</v>
      </c>
      <c r="V37" s="82">
        <f>IFERROR((T37/G37),0)</f>
        <v>0</v>
      </c>
      <c r="W37" s="83"/>
    </row>
    <row r="38" spans="1:23" ht="29" x14ac:dyDescent="0.35">
      <c r="A38" s="19" t="s">
        <v>183</v>
      </c>
      <c r="B38" s="96" t="s">
        <v>190</v>
      </c>
      <c r="C38" s="52" t="s">
        <v>191</v>
      </c>
      <c r="D38" s="52" t="s">
        <v>192</v>
      </c>
      <c r="E38" s="52" t="s">
        <v>99</v>
      </c>
      <c r="F38" s="53">
        <v>0.01</v>
      </c>
      <c r="G38" s="53">
        <v>0.01</v>
      </c>
      <c r="H38" s="62">
        <v>0</v>
      </c>
      <c r="I38" s="91">
        <v>0</v>
      </c>
      <c r="J38" s="62">
        <v>0</v>
      </c>
      <c r="K38" s="91">
        <v>0</v>
      </c>
      <c r="L38" s="62">
        <v>0</v>
      </c>
      <c r="M38" s="91">
        <v>0</v>
      </c>
      <c r="N38" s="55">
        <f t="shared" si="3"/>
        <v>0</v>
      </c>
      <c r="O38" s="55">
        <f t="shared" si="3"/>
        <v>0</v>
      </c>
      <c r="P38" s="56">
        <f t="shared" si="4"/>
        <v>0</v>
      </c>
      <c r="Q38" s="57"/>
      <c r="R38" s="62">
        <v>0</v>
      </c>
      <c r="S38" s="91">
        <v>0</v>
      </c>
      <c r="T38" s="58">
        <f t="shared" si="0"/>
        <v>0</v>
      </c>
      <c r="U38" s="58">
        <f t="shared" si="1"/>
        <v>0</v>
      </c>
      <c r="V38" s="59">
        <f t="shared" si="2"/>
        <v>0</v>
      </c>
      <c r="W38" s="60"/>
    </row>
    <row r="39" spans="1:23" ht="29" x14ac:dyDescent="0.35">
      <c r="A39" s="19" t="s">
        <v>183</v>
      </c>
      <c r="B39" s="96"/>
      <c r="C39" s="52" t="s">
        <v>193</v>
      </c>
      <c r="D39" s="52" t="s">
        <v>192</v>
      </c>
      <c r="E39" s="52" t="s">
        <v>101</v>
      </c>
      <c r="F39" s="53">
        <v>0</v>
      </c>
      <c r="G39" s="53">
        <v>0</v>
      </c>
      <c r="H39" s="62">
        <v>0</v>
      </c>
      <c r="I39" s="91">
        <v>0</v>
      </c>
      <c r="J39" s="62">
        <v>0</v>
      </c>
      <c r="K39" s="91">
        <v>0</v>
      </c>
      <c r="L39" s="62">
        <v>0</v>
      </c>
      <c r="M39" s="91">
        <v>0</v>
      </c>
      <c r="N39" s="55">
        <f t="shared" si="3"/>
        <v>0</v>
      </c>
      <c r="O39" s="55">
        <f t="shared" si="3"/>
        <v>0</v>
      </c>
      <c r="P39" s="56">
        <f t="shared" si="4"/>
        <v>0</v>
      </c>
      <c r="Q39" s="57"/>
      <c r="R39" s="62">
        <v>0</v>
      </c>
      <c r="S39" s="91">
        <v>0</v>
      </c>
      <c r="T39" s="58">
        <f t="shared" si="0"/>
        <v>0</v>
      </c>
      <c r="U39" s="58">
        <f t="shared" si="1"/>
        <v>0</v>
      </c>
      <c r="V39" s="59">
        <f t="shared" si="2"/>
        <v>0</v>
      </c>
      <c r="W39" s="60"/>
    </row>
    <row r="40" spans="1:23" ht="29" x14ac:dyDescent="0.35">
      <c r="A40" s="19" t="s">
        <v>158</v>
      </c>
      <c r="B40" s="96" t="s">
        <v>194</v>
      </c>
      <c r="C40" s="52" t="s">
        <v>195</v>
      </c>
      <c r="D40" s="72" t="s">
        <v>196</v>
      </c>
      <c r="E40" s="52" t="s">
        <v>99</v>
      </c>
      <c r="F40" s="53">
        <v>0.01</v>
      </c>
      <c r="G40" s="53">
        <v>0.01</v>
      </c>
      <c r="H40" s="62">
        <v>0</v>
      </c>
      <c r="I40" s="91">
        <v>0</v>
      </c>
      <c r="J40" s="62">
        <v>0</v>
      </c>
      <c r="K40" s="91">
        <v>0</v>
      </c>
      <c r="L40" s="62">
        <v>0</v>
      </c>
      <c r="M40" s="91">
        <v>0</v>
      </c>
      <c r="N40" s="55">
        <f t="shared" si="3"/>
        <v>0</v>
      </c>
      <c r="O40" s="55">
        <f t="shared" si="3"/>
        <v>0</v>
      </c>
      <c r="P40" s="56">
        <f t="shared" si="4"/>
        <v>0</v>
      </c>
      <c r="Q40" s="70"/>
      <c r="R40" s="62">
        <v>0</v>
      </c>
      <c r="S40" s="91">
        <v>0</v>
      </c>
      <c r="T40" s="58">
        <f t="shared" si="0"/>
        <v>0</v>
      </c>
      <c r="U40" s="58">
        <f t="shared" si="1"/>
        <v>0</v>
      </c>
      <c r="V40" s="59">
        <f t="shared" si="2"/>
        <v>0</v>
      </c>
      <c r="W40" s="76"/>
    </row>
    <row r="41" spans="1:23" ht="29" x14ac:dyDescent="0.35">
      <c r="A41" s="19" t="s">
        <v>158</v>
      </c>
      <c r="B41" s="96"/>
      <c r="C41" s="52" t="s">
        <v>197</v>
      </c>
      <c r="D41" s="52" t="s">
        <v>138</v>
      </c>
      <c r="E41" s="52" t="s">
        <v>101</v>
      </c>
      <c r="F41" s="53">
        <v>0.01</v>
      </c>
      <c r="G41" s="53">
        <v>0.01</v>
      </c>
      <c r="H41" s="62">
        <v>0</v>
      </c>
      <c r="I41" s="91">
        <v>0</v>
      </c>
      <c r="J41" s="62">
        <v>0</v>
      </c>
      <c r="K41" s="91">
        <v>0</v>
      </c>
      <c r="L41" s="62">
        <v>0</v>
      </c>
      <c r="M41" s="91">
        <v>0</v>
      </c>
      <c r="N41" s="55">
        <f t="shared" si="3"/>
        <v>0</v>
      </c>
      <c r="O41" s="55">
        <f t="shared" si="3"/>
        <v>0</v>
      </c>
      <c r="P41" s="56">
        <f t="shared" si="4"/>
        <v>0</v>
      </c>
      <c r="Q41" s="84"/>
      <c r="R41" s="62">
        <v>0</v>
      </c>
      <c r="S41" s="91">
        <v>0</v>
      </c>
      <c r="T41" s="58">
        <f t="shared" si="0"/>
        <v>0</v>
      </c>
      <c r="U41" s="58">
        <f t="shared" si="1"/>
        <v>0</v>
      </c>
      <c r="V41" s="59">
        <f t="shared" si="2"/>
        <v>0</v>
      </c>
      <c r="W41" s="85"/>
    </row>
    <row r="42" spans="1:23" ht="78.75" customHeight="1" x14ac:dyDescent="0.35">
      <c r="A42" s="19" t="s">
        <v>158</v>
      </c>
      <c r="B42" s="96"/>
      <c r="C42" s="52" t="s">
        <v>198</v>
      </c>
      <c r="D42" s="72" t="s">
        <v>199</v>
      </c>
      <c r="E42" s="52" t="s">
        <v>99</v>
      </c>
      <c r="F42" s="53">
        <v>0.01</v>
      </c>
      <c r="G42" s="53">
        <v>0.01</v>
      </c>
      <c r="H42" s="62">
        <v>0</v>
      </c>
      <c r="I42" s="91">
        <v>0</v>
      </c>
      <c r="J42" s="62">
        <v>0</v>
      </c>
      <c r="K42" s="91">
        <v>0</v>
      </c>
      <c r="L42" s="62">
        <v>0</v>
      </c>
      <c r="M42" s="91">
        <v>0</v>
      </c>
      <c r="N42" s="55">
        <f t="shared" si="3"/>
        <v>0</v>
      </c>
      <c r="O42" s="55">
        <f>IFERROR((1-(M42/I42)),0)</f>
        <v>0</v>
      </c>
      <c r="P42" s="56">
        <f t="shared" si="4"/>
        <v>0</v>
      </c>
      <c r="Q42" s="85"/>
      <c r="R42" s="62">
        <v>0</v>
      </c>
      <c r="S42" s="91">
        <v>0</v>
      </c>
      <c r="T42" s="58">
        <f t="shared" si="0"/>
        <v>0</v>
      </c>
      <c r="U42" s="58">
        <f t="shared" si="1"/>
        <v>0</v>
      </c>
      <c r="V42" s="59">
        <f t="shared" si="2"/>
        <v>0</v>
      </c>
      <c r="W42" s="86"/>
    </row>
    <row r="45" spans="1:23" x14ac:dyDescent="0.35">
      <c r="U45" s="13"/>
    </row>
    <row r="46" spans="1:23" x14ac:dyDescent="0.35">
      <c r="S46" s="21"/>
      <c r="T46" s="21"/>
      <c r="U46" s="13"/>
    </row>
    <row r="47" spans="1:23" x14ac:dyDescent="0.35">
      <c r="S47" s="20"/>
      <c r="U47" s="13"/>
    </row>
    <row r="48" spans="1:23" x14ac:dyDescent="0.35">
      <c r="U48" s="13"/>
    </row>
    <row r="49" spans="21:21" x14ac:dyDescent="0.35">
      <c r="U49" s="13"/>
    </row>
    <row r="50" spans="21:21" x14ac:dyDescent="0.35">
      <c r="U50" s="13"/>
    </row>
    <row r="51" spans="21:21" x14ac:dyDescent="0.35">
      <c r="U51" s="13"/>
    </row>
    <row r="52" spans="21:21" x14ac:dyDescent="0.35">
      <c r="U52" s="13"/>
    </row>
    <row r="53" spans="21:21" x14ac:dyDescent="0.35">
      <c r="U53" s="13"/>
    </row>
    <row r="54" spans="21:21" x14ac:dyDescent="0.35">
      <c r="U54" s="13"/>
    </row>
    <row r="55" spans="21:21" x14ac:dyDescent="0.35">
      <c r="U55" s="13"/>
    </row>
    <row r="56" spans="21:21" x14ac:dyDescent="0.35">
      <c r="U56" s="13"/>
    </row>
    <row r="57" spans="21:21" x14ac:dyDescent="0.35">
      <c r="U57" s="13"/>
    </row>
    <row r="58" spans="21:21" x14ac:dyDescent="0.35">
      <c r="U58" s="13"/>
    </row>
  </sheetData>
  <autoFilter ref="A11:W43" xr:uid="{00000000-0009-0000-0000-000001000000}"/>
  <mergeCells count="40">
    <mergeCell ref="B6:W6"/>
    <mergeCell ref="B7:G7"/>
    <mergeCell ref="B4:G4"/>
    <mergeCell ref="H4:I4"/>
    <mergeCell ref="J4:W4"/>
    <mergeCell ref="B5:G5"/>
    <mergeCell ref="H5:I5"/>
    <mergeCell ref="J5:W5"/>
    <mergeCell ref="L7:W7"/>
    <mergeCell ref="C1:W1"/>
    <mergeCell ref="B2:G2"/>
    <mergeCell ref="H2:I2"/>
    <mergeCell ref="J2:W2"/>
    <mergeCell ref="B3:G3"/>
    <mergeCell ref="J3:W3"/>
    <mergeCell ref="L8:O8"/>
    <mergeCell ref="R8:W8"/>
    <mergeCell ref="L9:Q9"/>
    <mergeCell ref="R9:W9"/>
    <mergeCell ref="C8:C11"/>
    <mergeCell ref="D8:D11"/>
    <mergeCell ref="E8:E11"/>
    <mergeCell ref="F8:F11"/>
    <mergeCell ref="G8:G11"/>
    <mergeCell ref="L10:Q10"/>
    <mergeCell ref="B24:B26"/>
    <mergeCell ref="B40:B42"/>
    <mergeCell ref="R10:W10"/>
    <mergeCell ref="B15:B16"/>
    <mergeCell ref="B27:B30"/>
    <mergeCell ref="B32:B33"/>
    <mergeCell ref="B34:B35"/>
    <mergeCell ref="B38:B39"/>
    <mergeCell ref="H10:H11"/>
    <mergeCell ref="I10:I11"/>
    <mergeCell ref="J10:J11"/>
    <mergeCell ref="K10:K11"/>
    <mergeCell ref="B8:B11"/>
    <mergeCell ref="H8:I9"/>
    <mergeCell ref="J8:K9"/>
  </mergeCells>
  <dataValidations count="16">
    <dataValidation allowBlank="1" showInputMessage="1" showErrorMessage="1" prompt="Relacione los giros realizados  en el  mismo periodo del año anterior, relacionados con el rubro y el componente. valores en pesos." sqref="I10:I12" xr:uid="{00000000-0002-0000-0100-000000000000}"/>
    <dataValidation allowBlank="1" showInputMessage="1" showErrorMessage="1" prompt="Escribir el otro sector que no se encuentra en la lista desplegable" sqref="B3:G3" xr:uid="{00000000-0002-0000-0100-000001000000}"/>
    <dataValidation allowBlank="1" showInputMessage="1" showErrorMessage="1" prompt="Relacione los giros realizados  en el  periodo de reporte para el rubro y el componente. Valores en pesos._x000a_" sqref="S11:S12" xr:uid="{00000000-0002-0000-0100-000002000000}"/>
    <dataValidation allowBlank="1" showInputMessage="1" showErrorMessage="1" prompt="Relacione los giros realizados  en el  periodo de reporte para el rubro y el componente. Valores en pesos." sqref="M11:M12" xr:uid="{00000000-0002-0000-0100-000003000000}"/>
    <dataValidation allowBlank="1" showInputMessage="1" showErrorMessage="1" prompt="Relacione el dato de consumo asociado al rubro, componente y unidad de medida en el periodo de reporte._x000a_" sqref="L11:L12 R11:R12" xr:uid="{00000000-0002-0000-0100-000004000000}"/>
    <dataValidation allowBlank="1" showInputMessage="1" showErrorMessage="1" prompt="Relacione los giros realizados  en el  mismo periodo del año anterior, relacionados con el rubro y el componente. Valores en pesos." sqref="K10:K12" xr:uid="{00000000-0002-0000-0100-000005000000}"/>
    <dataValidation allowBlank="1" showInputMessage="1" showErrorMessage="1" prompt="Relacione el dato de consumo asociado al rubro, componente y unidad de medida reportado en el  mismo periodo del año anterior_x000a_" sqref="H10:H12 J10:J12" xr:uid="{00000000-0002-0000-0100-000006000000}"/>
    <dataValidation allowBlank="1" showInputMessage="1" showErrorMessage="1" prompt="Si en la celda &quot;E&quot;, selecionó SI, defina una meta en porcentaje para mantener o reducir el gasto en la vigencia. (En unidad de medida)" sqref="G8:G12" xr:uid="{00000000-0002-0000-0100-000007000000}"/>
    <dataValidation allowBlank="1" showInputMessage="1" showErrorMessage="1" prompt="Si en la celda &quot;E&quot;, selecionó SI, defina una meta en porcentaje para mantener o reducir el gasto en la vigencia. (En giros presupuestales)" sqref="F8:F12" xr:uid="{00000000-0002-0000-0100-000008000000}"/>
    <dataValidation allowBlank="1" showInputMessage="1" showErrorMessage="1" prompt="Si el rubro y componente se espera mantener o reducir en la vigencia (se selcciona como gasto elegible), seleccione SI, en caso contrario seleccione NO. _x000a__x000a_Si selecciona NO, se debe diligencuir las columnas H en adelante" sqref="E8:E12" xr:uid="{00000000-0002-0000-0100-000009000000}"/>
    <dataValidation allowBlank="1" showInputMessage="1" showErrorMessage="1" prompt="Defina la referencia que se usará  para medir el rubro o componente. Ejem. Metro cúbico, personas, horas, entre otros." sqref="D8:D12" xr:uid="{00000000-0002-0000-0100-00000A000000}"/>
    <dataValidation type="list" allowBlank="1" showInputMessage="1" showErrorMessage="1" sqref="J2:P2" xr:uid="{00000000-0002-0000-0100-00000B000000}">
      <formula1>INDIRECT(B2)</formula1>
    </dataValidation>
    <dataValidation type="list" allowBlank="1" showInputMessage="1" showErrorMessage="1" sqref="Q2:V2" xr:uid="{00000000-0002-0000-0100-00000C000000}">
      <formula1>INDIRECT(J2)</formula1>
    </dataValidation>
    <dataValidation type="list" allowBlank="1" showInputMessage="1" showErrorMessage="1" sqref="W2" xr:uid="{00000000-0002-0000-0100-00000D000000}">
      <formula1>INDIRECT(Q2)</formula1>
    </dataValidation>
    <dataValidation allowBlank="1" showInputMessage="1" showErrorMessage="1" prompt="Escribir la otra entidad que no se encuentra en la lista desplegable" sqref="J3:W3" xr:uid="{00000000-0002-0000-0100-00000E000000}"/>
    <dataValidation allowBlank="1" showInputMessage="1" showErrorMessage="1" prompt="Solo aplica para gastos de funcionamiento." sqref="B8" xr:uid="{00000000-0002-0000-0100-00000F000000}"/>
  </dataValidations>
  <pageMargins left="0.7" right="0.7" top="0.75" bottom="0.75" header="0.3" footer="0.3"/>
  <pageSetup orientation="portrait" horizontalDpi="300" verticalDpi="30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10000000}">
          <x14:formula1>
            <xm:f>datos!$F$27:$F$28</xm:f>
          </x14:formula1>
          <xm:sqref>E13:E42</xm:sqref>
        </x14:dataValidation>
        <x14:dataValidation type="list" showInputMessage="1" showErrorMessage="1" xr:uid="{00000000-0002-0000-0100-000011000000}">
          <x14:formula1>
            <xm:f>datos!$D$2:$T$2</xm:f>
          </x14:formula1>
          <xm:sqref>B2:G2</xm:sqref>
        </x14:dataValidation>
        <x14:dataValidation type="list" allowBlank="1" showInputMessage="1" showErrorMessage="1" xr:uid="{00000000-0002-0000-0100-000012000000}">
          <x14:formula1>
            <xm:f>datos!$E$18:$E$20</xm:f>
          </x14:formula1>
          <xm:sqref>J5</xm:sqref>
        </x14:dataValidation>
        <x14:dataValidation type="list" allowBlank="1" showInputMessage="1" showErrorMessage="1" xr:uid="{00000000-0002-0000-0100-000013000000}">
          <x14:formula1>
            <xm:f>datos!$D$27:$D$31</xm:f>
          </x14:formula1>
          <xm:sqref>B4</xm:sqref>
        </x14:dataValidation>
        <x14:dataValidation type="list" allowBlank="1" showInputMessage="1" showErrorMessage="1" xr:uid="{00000000-0002-0000-0100-000014000000}">
          <x14:formula1>
            <xm:f>datos!$E$27:$E$29</xm:f>
          </x14:formula1>
          <xm:sqref>J4</xm:sqref>
        </x14:dataValidation>
        <x14:dataValidation type="list" allowBlank="1" showInputMessage="1" showErrorMessage="1" xr:uid="{00000000-0002-0000-0100-000015000000}">
          <x14:formula1>
            <xm:f>datos!$E$12:$E$13</xm:f>
          </x14:formula1>
          <xm:sqref>B5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/>
  <dimension ref="A1"/>
  <sheetViews>
    <sheetView zoomScale="85" zoomScaleNormal="85" workbookViewId="0">
      <selection activeCell="I22" sqref="I22"/>
    </sheetView>
  </sheetViews>
  <sheetFormatPr baseColWidth="10" defaultColWidth="11.453125"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datos</vt:lpstr>
      <vt:lpstr>SIGLA ENTIDAD</vt:lpstr>
      <vt:lpstr>II semestre</vt:lpstr>
    </vt:vector>
  </TitlesOfParts>
  <Manager/>
  <Company>HP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Patricia Casas Betancourt</dc:creator>
  <cp:keywords/>
  <dc:description/>
  <cp:lastModifiedBy>Luisa Fernanda Santiago Delvasto</cp:lastModifiedBy>
  <cp:revision/>
  <dcterms:created xsi:type="dcterms:W3CDTF">2021-10-14T18:59:05Z</dcterms:created>
  <dcterms:modified xsi:type="dcterms:W3CDTF">2026-01-14T18:29:57Z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2026-01-14T18:29:32Z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1bae6726-25cf-4856-879f-ce477f121e59</vt:lpwstr>
  </property>
  <property fmtid="{D5CDD505-2E9C-101B-9397-08002B2CF9AE}" pid="7" name="MSIP_Label_defa4170-0d19-0005-0004-bc88714345d2_ActionId">
    <vt:lpwstr>02fa7cdf-51a6-4b4e-9a73-6826900850d9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