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odriguezm\Downloads\"/>
    </mc:Choice>
  </mc:AlternateContent>
  <bookViews>
    <workbookView xWindow="0" yWindow="0" windowWidth="28800" windowHeight="11430"/>
  </bookViews>
  <sheets>
    <sheet name="Reporte" sheetId="1" r:id="rId1"/>
    <sheet name="EnContr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58" i="1"/>
  <c r="E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8" i="1"/>
  <c r="F69" i="1"/>
  <c r="F70" i="1"/>
  <c r="F71" i="1"/>
  <c r="F72" i="1"/>
  <c r="F73" i="1"/>
  <c r="F74" i="1"/>
  <c r="F75" i="1"/>
  <c r="F78" i="1"/>
  <c r="F79" i="1"/>
  <c r="E6" i="1"/>
  <c r="E7" i="1"/>
  <c r="E8" i="1"/>
  <c r="E10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9" i="1"/>
  <c r="E60" i="1"/>
  <c r="E61" i="1"/>
  <c r="E62" i="1"/>
  <c r="E63" i="1"/>
  <c r="E64" i="1"/>
  <c r="E65" i="1"/>
  <c r="E66" i="1"/>
  <c r="E68" i="1"/>
  <c r="E69" i="1"/>
  <c r="E70" i="1"/>
  <c r="E71" i="1"/>
  <c r="E72" i="1"/>
  <c r="E73" i="1"/>
  <c r="E74" i="1"/>
  <c r="E75" i="1"/>
  <c r="E78" i="1"/>
  <c r="E79" i="1"/>
</calcChain>
</file>

<file path=xl/sharedStrings.xml><?xml version="1.0" encoding="utf-8"?>
<sst xmlns="http://schemas.openxmlformats.org/spreadsheetml/2006/main" count="1942" uniqueCount="549">
  <si>
    <r>
      <rPr>
        <b/>
        <sz val="11"/>
        <rFont val="Calibri"/>
        <family val="2"/>
      </rPr>
      <t>NO. PROCESO</t>
    </r>
  </si>
  <si>
    <r>
      <rPr>
        <b/>
        <sz val="11"/>
        <rFont val="Calibri"/>
        <family val="2"/>
      </rPr>
      <t>DESPACHO ACTUAL</t>
    </r>
  </si>
  <si>
    <r>
      <rPr>
        <b/>
        <sz val="11"/>
        <rFont val="Calibri"/>
        <family val="2"/>
      </rPr>
      <t>TIPO DE PROCESO</t>
    </r>
  </si>
  <si>
    <r>
      <rPr>
        <b/>
        <sz val="11"/>
        <rFont val="Calibri"/>
        <family val="2"/>
      </rPr>
      <t>ESTADO ACTUAL</t>
    </r>
  </si>
  <si>
    <t>2005-02508</t>
  </si>
  <si>
    <t>TRIBUNAL CONTENCIOSO ADMINISTRATIVO DE CUNDINAMARCA SALA ORAL SECCIÓN PRIMERA</t>
  </si>
  <si>
    <t>REPARACIÓN DE LOS PERJUICIOS CAUSADOS A UN GRUPO</t>
  </si>
  <si>
    <t>NOTIFICACION POR CORREO ELECTRONICO</t>
  </si>
  <si>
    <t>2010-00009</t>
  </si>
  <si>
    <t>JUZGADO 54 CIVIL MUNICIPAL</t>
  </si>
  <si>
    <t>PROCESO EJECUTIVO</t>
  </si>
  <si>
    <t>INFORMES</t>
  </si>
  <si>
    <t>2010-00036</t>
  </si>
  <si>
    <t>CONSEJO DE ESTADO - SALA CONTENCIOSO ADMINISTRATIVA - SECCIÓN PRIMERA</t>
  </si>
  <si>
    <t>NULIDAD Y RESTABLECIMIENTO</t>
  </si>
  <si>
    <t>PRESENTACIÓN DE MEMORIAL</t>
  </si>
  <si>
    <t>2010-01054</t>
  </si>
  <si>
    <t>JUZGADO 23 CIVIL MUNICIPAL DE DESCONGESTIÓN DE BOGOTÁ</t>
  </si>
  <si>
    <t>2011-00357</t>
  </si>
  <si>
    <t>TRIBUNAL CONTENCIOSO ADMINISTRATIVO DE CUNDINAMARCA - SECCIÓN PRIMERA SUBSECCION B</t>
  </si>
  <si>
    <t>ACEPTACIÓN DEL PROCESO</t>
  </si>
  <si>
    <t>2012-00560</t>
  </si>
  <si>
    <t>JUZGADO 1 - CIVIL DEL CIRCUITO DE DESCONGESTION</t>
  </si>
  <si>
    <t>PERTENENCIA</t>
  </si>
  <si>
    <t>OFICIOS</t>
  </si>
  <si>
    <t>2013-00495</t>
  </si>
  <si>
    <t>TRIBUNAL CONTENCIOSO ADMINISTRATIVO DE CUNDINAMARCA - SECCIÓN TERCERA SUBSECCION A</t>
  </si>
  <si>
    <t>REPARACION DIRECTA</t>
  </si>
  <si>
    <t>2013-06930</t>
  </si>
  <si>
    <t>TRIBUNAL CONTENCIOSO ADMINISTRATIVO DE CUNDINAMARCA - SECCIÓN SEGUNDA SUBSECCION B</t>
  </si>
  <si>
    <t>PROYECTO DE SENTENCIA</t>
  </si>
  <si>
    <t>2014-00099</t>
  </si>
  <si>
    <t>JUZGADO 82 CIVIL MUNICIPAL DE BOGOTÁ</t>
  </si>
  <si>
    <t>AUTO QUE ORDENA REQUERIR</t>
  </si>
  <si>
    <t>2014-00201</t>
  </si>
  <si>
    <t>TRIBUNAL CONTENCIOSO ADMINISTRATIVO DE CUNDINAMARCA - SECCIÓN PRIMERA SUBSECCION A</t>
  </si>
  <si>
    <t>2014-00538</t>
  </si>
  <si>
    <t>JUZGADO 51 - CIVIL DEL CIRCUITO DE ORALIDAD</t>
  </si>
  <si>
    <t>2014-00823</t>
  </si>
  <si>
    <t>JUZGADO 2 CIVIL MUNICIPAL DE BOGOTÁ</t>
  </si>
  <si>
    <t>2016-00066</t>
  </si>
  <si>
    <t>JUZGADO 45 - ADMINISTRATIVO SECCION PRIMERA</t>
  </si>
  <si>
    <t>NULIDAD</t>
  </si>
  <si>
    <t>2016-00101</t>
  </si>
  <si>
    <t>JUZGADO 35 ADMINISTRATIVO DE ORALIDAD SECCION TERCERA DE BOGOTÁ</t>
  </si>
  <si>
    <t>TRASLADO EXCEPCIONES</t>
  </si>
  <si>
    <t>2016-00261</t>
  </si>
  <si>
    <t>JUZGADO 30 CIVIL DEL CIRCUITO  DE ORALIDAD DE BOGOTÁ</t>
  </si>
  <si>
    <t>IMPUGNACIÓN DE ACTOS DE ASAMBLEAS, JUNTAS DIRECTIVAS O DE SOCIOS</t>
  </si>
  <si>
    <t>AUTO DE OBEDEZCASE Y CUMPLASE</t>
  </si>
  <si>
    <t>2016-00584</t>
  </si>
  <si>
    <t>PROTECCIÓN DE LOS DERECHOS E INTERESES COLECTIVOS</t>
  </si>
  <si>
    <t>2016-04419</t>
  </si>
  <si>
    <t>TRIBUNAL CONTENCIOSO ADMINISTRATIVO DE CUNDINAMARCA - SECCIÓN SEGUNDA SUBSECCION A</t>
  </si>
  <si>
    <t>2017-00118</t>
  </si>
  <si>
    <t>2017-00144</t>
  </si>
  <si>
    <t>TRIBUNAL CONTENCIOSO ADMINISTRATIVO DE CUNDINAMARCA - SECCIÓN PRIMERA</t>
  </si>
  <si>
    <t>2017-00212</t>
  </si>
  <si>
    <t>CONSEJO DE ESTADO - SALA CONTENCIOSO ADMINISTRATIVA - SECCIÓN SEGUNDA SUBSECCION B</t>
  </si>
  <si>
    <t>2017-00247</t>
  </si>
  <si>
    <t>JUZGADO 27 CIVIL DEL CIRCUITO  DE ORALIDAD DE BOGOTÁ</t>
  </si>
  <si>
    <t>AUTO QUE DESIGNA CURADOR AD LITEM</t>
  </si>
  <si>
    <t>2017-00562</t>
  </si>
  <si>
    <t>TRIBUNAL SUPERIOR DE PEREIRA - SALA LABORAL</t>
  </si>
  <si>
    <t>ORDINARIO LABORAL</t>
  </si>
  <si>
    <t>AUTO DE TRAMITE</t>
  </si>
  <si>
    <t>2017-01013</t>
  </si>
  <si>
    <t>JUZGADO 41 CIVIL MUNICIPAL DE BOGOTÁ</t>
  </si>
  <si>
    <t>2017-01068</t>
  </si>
  <si>
    <t>OTORGAR PODER</t>
  </si>
  <si>
    <t>2017-01581</t>
  </si>
  <si>
    <t>JUZGADO 45 CIVIL MUNICIPAL DE BOGOTÁ</t>
  </si>
  <si>
    <t>2017-02272</t>
  </si>
  <si>
    <t>CONTRACTUAL</t>
  </si>
  <si>
    <t>2018-00001</t>
  </si>
  <si>
    <t>JUZGADO 65 - ADMINISTRATIVO SECCION TERCERA</t>
  </si>
  <si>
    <t>2018-00128</t>
  </si>
  <si>
    <t>JUZGADO 26 CIVIL MUNICIPAL DE BOGOTÁ</t>
  </si>
  <si>
    <t>2018-00272</t>
  </si>
  <si>
    <t>JUZGADO 34 CIVIL DEL CIRCUITO  DE ORALIDAD DE BOGOTÁ</t>
  </si>
  <si>
    <t>PRESENTACIÓN DE PODER</t>
  </si>
  <si>
    <t>2018-00278</t>
  </si>
  <si>
    <t>JUZGADO 59 ADMINISTRATIVO DE ORALIDAD SECCION TERCERA DE BOGOTÁ</t>
  </si>
  <si>
    <t>2018-00369</t>
  </si>
  <si>
    <t>TRIBUNAL SUPERIOR - SALA CIVIL</t>
  </si>
  <si>
    <t>2018-00563</t>
  </si>
  <si>
    <t>JUZGADO 52 CIVIL MUNICIPAL DE BOGOTÁ</t>
  </si>
  <si>
    <t>VERBAL</t>
  </si>
  <si>
    <t>2018-00791</t>
  </si>
  <si>
    <t>JUZGADO 39 CIVIL MUNICIPAL DE BOGOTÁ</t>
  </si>
  <si>
    <t>SENTENCIA FAVORABLE 1ª INSTANCIA</t>
  </si>
  <si>
    <t>2019-00043</t>
  </si>
  <si>
    <t>CONSEJO DE ESTADO - SALA CONTENCIOSO ADMINISTRATIVA - SECCIÓN TERCERA</t>
  </si>
  <si>
    <t>CONTROVERSIAS CONTRACTUALES</t>
  </si>
  <si>
    <t>2019-00049</t>
  </si>
  <si>
    <t>JUZGADO 64 ADMINISTRATIVO DE ORALIDAD DE BOGOTÁ</t>
  </si>
  <si>
    <t>2019-00073</t>
  </si>
  <si>
    <t>TRIBUNAL CONTENCIOSO ADMINISTRATIVO DE CUNDINAMARCA - SECCIÓN TERCERA SUBSECCION B</t>
  </si>
  <si>
    <t>2019-00242</t>
  </si>
  <si>
    <t>2019-00285</t>
  </si>
  <si>
    <t>JUZGADO 21 CIVIL DEL CIRCUITO  DE ORALIDAD DE BOGOTÁ</t>
  </si>
  <si>
    <t>2019-00308</t>
  </si>
  <si>
    <t>JUZGADO 1 ADMINISTRATIVO DE ORALIDAD DE BOGOTÁ</t>
  </si>
  <si>
    <t>2019-00529</t>
  </si>
  <si>
    <t>JUZGADO 39 LABORAL DEL CIRCUITO DE BOGOTÁ</t>
  </si>
  <si>
    <t>SUSTITUCIÓN POR PODER</t>
  </si>
  <si>
    <t>2019-00849</t>
  </si>
  <si>
    <t>CONSEJO DE ESTADO</t>
  </si>
  <si>
    <t>2019-00908</t>
  </si>
  <si>
    <t>2019-01436</t>
  </si>
  <si>
    <t>JUZGADO 65 CIVIL MUNICIPAL DE BOGOTÁ</t>
  </si>
  <si>
    <t>DECLARACIÓN DE PERTENENCIA</t>
  </si>
  <si>
    <t>2020-00012</t>
  </si>
  <si>
    <t>JUZGADO 49 CIVIL MUNICIPAL DE BOGOTÁ</t>
  </si>
  <si>
    <t>2020-00191</t>
  </si>
  <si>
    <t>REPARTO DEL PROCESO</t>
  </si>
  <si>
    <t>JUZGADO 66 - ADMINISTRATIVO SECCION TERCERA</t>
  </si>
  <si>
    <t>2020-00193</t>
  </si>
  <si>
    <t>2020-00210</t>
  </si>
  <si>
    <t>JUZGADO 28 CIVIL DEL CIRCUITO  DE ORALIDAD DE BOGOTÁ</t>
  </si>
  <si>
    <t>2020-00912</t>
  </si>
  <si>
    <t>2021-00244</t>
  </si>
  <si>
    <t>TRIBUNAL ADMINISTRATIVO DE CUNDINAMARCA - SECCION PRIMERA - SUBSECCION B</t>
  </si>
  <si>
    <t>2021-00434</t>
  </si>
  <si>
    <t>JUZGADO 17 CIVIL MUNICIPAL DE BOGOTÁ</t>
  </si>
  <si>
    <t>AUTO QUE ORDENA VINCULACION AL PROCESO</t>
  </si>
  <si>
    <t>2021-00837</t>
  </si>
  <si>
    <t>JUZGADO 16 CIVIL MUNICIPAL DE BOGOTÁ</t>
  </si>
  <si>
    <t>2021-01144</t>
  </si>
  <si>
    <t>JUZGADO 012 DE PEQUEÑAS CAUSAS Y COMPETENCIA MULTIPLE DE BOGOTÁ</t>
  </si>
  <si>
    <t>2022-00002</t>
  </si>
  <si>
    <t>PROCURADURÍA 157 - DELEGADA PARA ASUNTOS ADMINISTRATIVOS</t>
  </si>
  <si>
    <t>CONCILIACIÓN EXTRAJUDICIAL</t>
  </si>
  <si>
    <t>2022-00034</t>
  </si>
  <si>
    <t>AUTO QUE ADMITE RECURSO DE APELACION</t>
  </si>
  <si>
    <t>2022-00038</t>
  </si>
  <si>
    <t>JUZGADO 33 ADMINISTRATIVO DE ORALIDAD DE BOGOTÁ</t>
  </si>
  <si>
    <t>2022-00150</t>
  </si>
  <si>
    <t>JUZGADO 027 LABORAL DEL CIRCUITO DE BOGOTÁ</t>
  </si>
  <si>
    <t>CONTESTACIÓN DE LA DEMANDA</t>
  </si>
  <si>
    <t>2022-00395</t>
  </si>
  <si>
    <t>JUZGADO 55 - ADMINISTRATIVO SECCION SEGUNDA</t>
  </si>
  <si>
    <t>AL DESPACHO</t>
  </si>
  <si>
    <t>2022-00620</t>
  </si>
  <si>
    <t>JUZGADO 3 ADMINISTRATIVO DE ORALIDAD DE BOGOTÁ</t>
  </si>
  <si>
    <t>2023-00018</t>
  </si>
  <si>
    <t>JUZGADO 61 ADMINISTRATIVO DE ORALIDAD SECCION TERCERA DE BOGOTÁ</t>
  </si>
  <si>
    <t>2023-00024</t>
  </si>
  <si>
    <t>JUZGADO 15 LABORAL DEL CIRCUITO DE BOGOTÁ</t>
  </si>
  <si>
    <t>ENVIO DEL EXPEDIENTE AL SUPERIOR EN APELACIÓN</t>
  </si>
  <si>
    <t>2023-00178</t>
  </si>
  <si>
    <t>JUZGADO 62 ADMINISTRATIVO DE ORALIDAD SECCION TERCERA DE BOGOTÁ</t>
  </si>
  <si>
    <t>2023-00309</t>
  </si>
  <si>
    <t>JUZGADO 63 - ADMINISTRATIVO SECCION TERCERA</t>
  </si>
  <si>
    <t>2023-00517</t>
  </si>
  <si>
    <t>2023-01015</t>
  </si>
  <si>
    <t>PROCURADURÍA 87 - JUDICIAL ADMINISTRATIVA</t>
  </si>
  <si>
    <t>2024-00005</t>
  </si>
  <si>
    <t>JUZGADO 70 PENAL MUNICIPAL DE BOGOTÁ</t>
  </si>
  <si>
    <t>ACCIÓN DE TUTELA</t>
  </si>
  <si>
    <t>2024-00021</t>
  </si>
  <si>
    <t>JUZGADO 51 CIVIL MUNICIPAL DE BOGOTÁ</t>
  </si>
  <si>
    <t>2024-00036</t>
  </si>
  <si>
    <t>2024-05-02</t>
  </si>
  <si>
    <t>JUZGADO 4 EJECUCION DE PENAS Y MEDIDAS DE SEGURIDAD DE BOGOTÁ</t>
  </si>
  <si>
    <t>2024-00118</t>
  </si>
  <si>
    <t>JUZGADO 25 PENAL MUNICIPAL CON FUNCIÓN DE CONOCIMIENTO DE BOGOTÁ</t>
  </si>
  <si>
    <t>IMPUGNACIÓN DE LA SENTENCIA</t>
  </si>
  <si>
    <t>2024-00120</t>
  </si>
  <si>
    <t>JUZGADO 34 PENAL MUNICIPAL CON FUNCIÓN DE CONOCIMIENTO DE BOGOTÁ</t>
  </si>
  <si>
    <t>2024-00130</t>
  </si>
  <si>
    <t>JUZGADO 50 ADMINISTRATIVO SECCION SEGUNDA DE BOGOTÁ</t>
  </si>
  <si>
    <t>2024-00186</t>
  </si>
  <si>
    <t>JUZGADO 114 PENAL MUNICIPAL DE CONOCIMIENTO DE BOGOTÁ</t>
  </si>
  <si>
    <t>CONTESTACIÓN DE LA TUTELA</t>
  </si>
  <si>
    <t>2024-0031367</t>
  </si>
  <si>
    <t>PROCURADURÍA 191 - JUDICIAL ADMINISTRATIVA</t>
  </si>
  <si>
    <t>AUTO QUE FIJA FECHA PARA AUDIENCIA DE CONCILIACION</t>
  </si>
  <si>
    <t>2024-10114</t>
  </si>
  <si>
    <t>JUZGADO 017 LABORAL DEL CIRCUITO DE BOGOTÁ</t>
  </si>
  <si>
    <t>2024-450677</t>
  </si>
  <si>
    <t>PROCURADURÍA 144 - JUDICIAL ADMINISTRATIVA</t>
  </si>
  <si>
    <r>
      <rPr>
        <b/>
        <sz val="11"/>
        <rFont val="Calibri"/>
        <family val="2"/>
      </rPr>
      <t>ID PROCESO</t>
    </r>
  </si>
  <si>
    <r>
      <rPr>
        <b/>
        <sz val="11"/>
        <rFont val="Calibri"/>
        <family val="2"/>
      </rPr>
      <t>NO PROC</t>
    </r>
  </si>
  <si>
    <r>
      <rPr>
        <b/>
        <sz val="11"/>
        <rFont val="Calibri"/>
        <family val="2"/>
      </rPr>
      <t>JURISD</t>
    </r>
  </si>
  <si>
    <r>
      <rPr>
        <b/>
        <sz val="11"/>
        <rFont val="Calibri"/>
        <family val="2"/>
      </rPr>
      <t>TIPO PROC</t>
    </r>
  </si>
  <si>
    <r>
      <rPr>
        <b/>
        <sz val="11"/>
        <rFont val="Calibri"/>
        <family val="2"/>
      </rPr>
      <t>IDENT. DEMANDANTE</t>
    </r>
  </si>
  <si>
    <r>
      <rPr>
        <b/>
        <sz val="11"/>
        <rFont val="Calibri"/>
        <family val="2"/>
      </rPr>
      <t>DEMANDANTE</t>
    </r>
  </si>
  <si>
    <r>
      <rPr>
        <b/>
        <sz val="11"/>
        <rFont val="Calibri"/>
        <family val="2"/>
      </rPr>
      <t>ID ENTIDAD</t>
    </r>
  </si>
  <si>
    <r>
      <rPr>
        <b/>
        <sz val="11"/>
        <rFont val="Calibri"/>
        <family val="2"/>
      </rPr>
      <t>NOM ENTIDAD</t>
    </r>
  </si>
  <si>
    <r>
      <rPr>
        <b/>
        <sz val="11"/>
        <rFont val="Calibri"/>
        <family val="2"/>
      </rPr>
      <t>FECHA REGISTRO</t>
    </r>
  </si>
  <si>
    <r>
      <rPr>
        <b/>
        <sz val="11"/>
        <rFont val="Calibri"/>
        <family val="2"/>
      </rPr>
      <t>PORC PROCESO ENTI %</t>
    </r>
  </si>
  <si>
    <r>
      <rPr>
        <b/>
        <sz val="11"/>
        <rFont val="Calibri"/>
        <family val="2"/>
      </rPr>
      <t>FECHA FALLO 1</t>
    </r>
  </si>
  <si>
    <r>
      <rPr>
        <b/>
        <sz val="11"/>
        <rFont val="Calibri"/>
        <family val="2"/>
      </rPr>
      <t>TIPO FALLO 1</t>
    </r>
  </si>
  <si>
    <r>
      <rPr>
        <b/>
        <sz val="11"/>
        <rFont val="Calibri"/>
        <family val="2"/>
      </rPr>
      <t>FECHA FALLO 2</t>
    </r>
  </si>
  <si>
    <r>
      <rPr>
        <b/>
        <sz val="11"/>
        <rFont val="Calibri"/>
        <family val="2"/>
      </rPr>
      <t>TIPO FALLO 2</t>
    </r>
  </si>
  <si>
    <r>
      <rPr>
        <b/>
        <sz val="11"/>
        <rFont val="Calibri"/>
        <family val="2"/>
      </rPr>
      <t>FECHA FALLO 3</t>
    </r>
  </si>
  <si>
    <r>
      <rPr>
        <b/>
        <sz val="11"/>
        <rFont val="Calibri"/>
        <family val="2"/>
      </rPr>
      <t>TIPO FALLO 3</t>
    </r>
  </si>
  <si>
    <r>
      <rPr>
        <b/>
        <sz val="11"/>
        <rFont val="Calibri"/>
        <family val="2"/>
      </rPr>
      <t>PROBABILIDAD FINAL</t>
    </r>
  </si>
  <si>
    <r>
      <rPr>
        <b/>
        <sz val="11"/>
        <rFont val="Calibri"/>
        <family val="2"/>
      </rPr>
      <t>CLASIFICACION OBLIGACION</t>
    </r>
  </si>
  <si>
    <r>
      <rPr>
        <b/>
        <sz val="11"/>
        <rFont val="Calibri"/>
        <family val="2"/>
      </rPr>
      <t>VALOR PRET. ENTIDAD</t>
    </r>
  </si>
  <si>
    <r>
      <rPr>
        <b/>
        <sz val="11"/>
        <rFont val="Calibri"/>
        <family val="2"/>
      </rPr>
      <t>VR FINAL CONTINGXENTI</t>
    </r>
  </si>
  <si>
    <r>
      <rPr>
        <b/>
        <sz val="11"/>
        <rFont val="Calibri"/>
        <family val="2"/>
      </rPr>
      <t>DURACION ESTIMADA</t>
    </r>
  </si>
  <si>
    <r>
      <rPr>
        <b/>
        <sz val="11"/>
        <rFont val="Calibri"/>
        <family val="2"/>
      </rPr>
      <t xml:space="preserve">FECHA INICIO </t>
    </r>
  </si>
  <si>
    <r>
      <rPr>
        <b/>
        <sz val="11"/>
        <rFont val="Calibri"/>
        <family val="2"/>
      </rPr>
      <t>FECHA VALORACION</t>
    </r>
  </si>
  <si>
    <r>
      <rPr>
        <b/>
        <sz val="11"/>
        <rFont val="Calibri"/>
        <family val="2"/>
      </rPr>
      <t>VALOR PRESENTE ENTIDAD</t>
    </r>
  </si>
  <si>
    <r>
      <rPr>
        <b/>
        <sz val="11"/>
        <rFont val="Calibri"/>
        <family val="2"/>
      </rPr>
      <t>GASTO FINANCIERO</t>
    </r>
  </si>
  <si>
    <r>
      <rPr>
        <b/>
        <sz val="11"/>
        <rFont val="Calibri"/>
        <family val="2"/>
      </rPr>
      <t>CUENTAS CONTABLES DEB</t>
    </r>
  </si>
  <si>
    <r>
      <rPr>
        <b/>
        <sz val="11"/>
        <rFont val="Calibri"/>
        <family val="2"/>
      </rPr>
      <t>CUENTAS CONTABLES CRE</t>
    </r>
  </si>
  <si>
    <r>
      <rPr>
        <b/>
        <sz val="11"/>
        <rFont val="Calibri"/>
        <family val="2"/>
      </rPr>
      <t>PROCESO TRIBUTARIO</t>
    </r>
  </si>
  <si>
    <r>
      <rPr>
        <b/>
        <sz val="11"/>
        <rFont val="Calibri"/>
        <family val="2"/>
      </rPr>
      <t>CUENTA CONTABLE GASTO FINANCIERO</t>
    </r>
  </si>
  <si>
    <t>Acción Constitucional</t>
  </si>
  <si>
    <t>ARAGÓN  EVANGELINA</t>
  </si>
  <si>
    <t>CAJA DE VIVIENDA POPULAR</t>
  </si>
  <si>
    <t>2006/12/16</t>
  </si>
  <si>
    <t xml:space="preserve">                 100,00</t>
  </si>
  <si>
    <t>2017-03-31</t>
  </si>
  <si>
    <t>Desfavorable</t>
  </si>
  <si>
    <t/>
  </si>
  <si>
    <t>Sin Fallo</t>
  </si>
  <si>
    <t xml:space="preserve">                  37,86</t>
  </si>
  <si>
    <t>PROBABLE</t>
  </si>
  <si>
    <t xml:space="preserve">                   3,00</t>
  </si>
  <si>
    <t>2006/03/21</t>
  </si>
  <si>
    <t>2024/06/27</t>
  </si>
  <si>
    <t xml:space="preserve">536890, </t>
  </si>
  <si>
    <t xml:space="preserve">270190, </t>
  </si>
  <si>
    <t>NO</t>
  </si>
  <si>
    <t xml:space="preserve">580401, </t>
  </si>
  <si>
    <t>Civil</t>
  </si>
  <si>
    <t>MOLINA  MARIA DEL CARMEN</t>
  </si>
  <si>
    <t>2010/06/01</t>
  </si>
  <si>
    <t>2012-06-26</t>
  </si>
  <si>
    <t>Favorable</t>
  </si>
  <si>
    <t xml:space="preserve">                  26,12</t>
  </si>
  <si>
    <t>POSIBLE</t>
  </si>
  <si>
    <t xml:space="preserve">                   2,00</t>
  </si>
  <si>
    <t>2009/12/18</t>
  </si>
  <si>
    <t xml:space="preserve">990505, </t>
  </si>
  <si>
    <t xml:space="preserve">912001, </t>
  </si>
  <si>
    <t>UNIDAD RESIDENCIAL EL GUALI</t>
  </si>
  <si>
    <t>2010/12/21</t>
  </si>
  <si>
    <t xml:space="preserve">                  23,18</t>
  </si>
  <si>
    <t xml:space="preserve">                   3,08</t>
  </si>
  <si>
    <t>2010/05/27</t>
  </si>
  <si>
    <t>Administrativo</t>
  </si>
  <si>
    <t>CORTES DE SAMPEDRO MARIA EMMA</t>
  </si>
  <si>
    <t>2011/03/10</t>
  </si>
  <si>
    <t xml:space="preserve">                  33,33</t>
  </si>
  <si>
    <t>2018-08-16</t>
  </si>
  <si>
    <t xml:space="preserve">                  25,14</t>
  </si>
  <si>
    <t xml:space="preserve">                   6,00</t>
  </si>
  <si>
    <t>2010/07/01</t>
  </si>
  <si>
    <t xml:space="preserve">912004, </t>
  </si>
  <si>
    <t>ORJUELA SANTAMARIA PUBLIO ARMANDO</t>
  </si>
  <si>
    <t>2012/03/06</t>
  </si>
  <si>
    <t xml:space="preserve">                  21,38</t>
  </si>
  <si>
    <t>2012/03/01</t>
  </si>
  <si>
    <t>MORENO TELLEZ ARMANDO JOSE</t>
  </si>
  <si>
    <t>2013/05/03</t>
  </si>
  <si>
    <t xml:space="preserve">                  18,77</t>
  </si>
  <si>
    <t xml:space="preserve">                   3,50</t>
  </si>
  <si>
    <t>2013/05/14</t>
  </si>
  <si>
    <t>TRUJILLO CARDOZO FLOR LILIA</t>
  </si>
  <si>
    <t>2014/09/05</t>
  </si>
  <si>
    <t xml:space="preserve">                   7,00</t>
  </si>
  <si>
    <t>2014/02/04</t>
  </si>
  <si>
    <t>CONSTRUCTORA ICODI S.A.S</t>
  </si>
  <si>
    <t>2014/10/16</t>
  </si>
  <si>
    <t xml:space="preserve">                  50,00</t>
  </si>
  <si>
    <t>2018-10-18</t>
  </si>
  <si>
    <t xml:space="preserve">                  31,09</t>
  </si>
  <si>
    <t>2014/10/03</t>
  </si>
  <si>
    <t>AVENDAÑO CHAVEZ PASTOR</t>
  </si>
  <si>
    <t>2015/07/30</t>
  </si>
  <si>
    <t xml:space="preserve">                   7,01</t>
  </si>
  <si>
    <t>REMOTA</t>
  </si>
  <si>
    <t xml:space="preserve">                   4,92</t>
  </si>
  <si>
    <t>2014/09/12</t>
  </si>
  <si>
    <t>CAYCEDO GUTIERREZ JUANA PATRICIA</t>
  </si>
  <si>
    <t>2015/11/18</t>
  </si>
  <si>
    <t xml:space="preserve">                   1,67</t>
  </si>
  <si>
    <t>2014/12/19</t>
  </si>
  <si>
    <t>S L A ARQUITECTOS LTDA</t>
  </si>
  <si>
    <t>2016/04/18</t>
  </si>
  <si>
    <t xml:space="preserve">                  20,00</t>
  </si>
  <si>
    <t>2023-04-17</t>
  </si>
  <si>
    <t xml:space="preserve">                  24,98</t>
  </si>
  <si>
    <t xml:space="preserve">                   4,50</t>
  </si>
  <si>
    <t>2014/01/29</t>
  </si>
  <si>
    <t>CADENA TOBON ANA MARIA</t>
  </si>
  <si>
    <t>2016/06/17</t>
  </si>
  <si>
    <t>2016/08/31</t>
  </si>
  <si>
    <t>PATIÑO  ALVARO</t>
  </si>
  <si>
    <t>2016/08/30</t>
  </si>
  <si>
    <t xml:space="preserve">                  43,22</t>
  </si>
  <si>
    <t xml:space="preserve">                   4,53</t>
  </si>
  <si>
    <t>2016/06/13</t>
  </si>
  <si>
    <t xml:space="preserve">912090, </t>
  </si>
  <si>
    <t>CASTRO  FLOREZ  FRANCISCO EVELIO</t>
  </si>
  <si>
    <t>2016/11/21</t>
  </si>
  <si>
    <t>2023-02-15</t>
  </si>
  <si>
    <t xml:space="preserve">                  22,19</t>
  </si>
  <si>
    <t xml:space="preserve">                   2,17</t>
  </si>
  <si>
    <t>2016/11/18</t>
  </si>
  <si>
    <t>2017/03/02</t>
  </si>
  <si>
    <t>2017-02-27</t>
  </si>
  <si>
    <t xml:space="preserve">                   3,17</t>
  </si>
  <si>
    <t>2014/03/05</t>
  </si>
  <si>
    <t xml:space="preserve">536801, </t>
  </si>
  <si>
    <t xml:space="preserve">270101, </t>
  </si>
  <si>
    <t>SCARPETTA CARRERA FERNANDO</t>
  </si>
  <si>
    <t>2017/05/19</t>
  </si>
  <si>
    <t xml:space="preserve">                  32,72</t>
  </si>
  <si>
    <t xml:space="preserve">                   4,04</t>
  </si>
  <si>
    <t>2017/05/17</t>
  </si>
  <si>
    <t>RODRIGUEZ  VELANDIA  PEDRO EMILIO</t>
  </si>
  <si>
    <t>2017/05/26</t>
  </si>
  <si>
    <t xml:space="preserve">                   3,85</t>
  </si>
  <si>
    <t xml:space="preserve">                  18,27</t>
  </si>
  <si>
    <t xml:space="preserve">                   3,24</t>
  </si>
  <si>
    <t>2017/05/25</t>
  </si>
  <si>
    <t>RAMIREZ   MERCEDES GRIJALBA</t>
  </si>
  <si>
    <t>2017/06/20</t>
  </si>
  <si>
    <t>2018-11-21</t>
  </si>
  <si>
    <t xml:space="preserve">                  31,73</t>
  </si>
  <si>
    <t xml:space="preserve">                   1,71</t>
  </si>
  <si>
    <t>URREA SANTANA ALFONSO</t>
  </si>
  <si>
    <t>2017/07/31</t>
  </si>
  <si>
    <t xml:space="preserve">                   4,33</t>
  </si>
  <si>
    <t>2017/04/04</t>
  </si>
  <si>
    <t>ARIZA GUIZA NUBIA</t>
  </si>
  <si>
    <t>2017/11/10</t>
  </si>
  <si>
    <t xml:space="preserve">                  24,80</t>
  </si>
  <si>
    <t xml:space="preserve">                   2,25</t>
  </si>
  <si>
    <t>2017/10/03</t>
  </si>
  <si>
    <t>MARSIGLIA BELLO AYDEE MARQUEZA</t>
  </si>
  <si>
    <t>2018/01/22</t>
  </si>
  <si>
    <t>2019-12-19</t>
  </si>
  <si>
    <t>2022-05-05</t>
  </si>
  <si>
    <t xml:space="preserve">                   9,95</t>
  </si>
  <si>
    <t>2017/06/16</t>
  </si>
  <si>
    <t>CONSORCIO CVP 2013</t>
  </si>
  <si>
    <t>2018/05/21</t>
  </si>
  <si>
    <t>2018/04/17</t>
  </si>
  <si>
    <t>RODRIGUEZ MEDINA JOSE IGNACIO</t>
  </si>
  <si>
    <t>2018/06/19</t>
  </si>
  <si>
    <t xml:space="preserve">                  11,42</t>
  </si>
  <si>
    <t xml:space="preserve">                   5,50</t>
  </si>
  <si>
    <t>2017/12/19</t>
  </si>
  <si>
    <t>VERA LOPEZ JOSE ANTONIO</t>
  </si>
  <si>
    <t>2018/12/14</t>
  </si>
  <si>
    <t>2018/09/04</t>
  </si>
  <si>
    <t>PACHON  FRANCO  BEATRIZ</t>
  </si>
  <si>
    <t>2019/02/25</t>
  </si>
  <si>
    <t>2023-02-17</t>
  </si>
  <si>
    <t>2018/07/16</t>
  </si>
  <si>
    <t>CANTOR   JORGE ANDRES</t>
  </si>
  <si>
    <t>2019/03/13</t>
  </si>
  <si>
    <t xml:space="preserve">                  25,00</t>
  </si>
  <si>
    <t>2022-11-16</t>
  </si>
  <si>
    <t xml:space="preserve">                  30,40</t>
  </si>
  <si>
    <t xml:space="preserve">                   3,96</t>
  </si>
  <si>
    <t>2019/03/11</t>
  </si>
  <si>
    <t>JPS INGENIERIA</t>
  </si>
  <si>
    <t>2019/04/11</t>
  </si>
  <si>
    <t>2018/11/29</t>
  </si>
  <si>
    <t>2024-02-26</t>
  </si>
  <si>
    <t>2018/11/26</t>
  </si>
  <si>
    <t>Laboral</t>
  </si>
  <si>
    <t>MEJIA SALAZAR EDUARDO</t>
  </si>
  <si>
    <t>2019/04/15</t>
  </si>
  <si>
    <t>2020-10-06</t>
  </si>
  <si>
    <t>2022-08-29</t>
  </si>
  <si>
    <t xml:space="preserve">                  12,46</t>
  </si>
  <si>
    <t xml:space="preserve">                   1,00</t>
  </si>
  <si>
    <t>2018/01/15</t>
  </si>
  <si>
    <t xml:space="preserve">912002, </t>
  </si>
  <si>
    <t>FIDUCIARIA GNB SUDAMERIS S.A. / FIDUCIARIA TEQUENDAMA S. A.</t>
  </si>
  <si>
    <t xml:space="preserve">                  40,29</t>
  </si>
  <si>
    <t>JUNTA DE ACCIÓN COMUNAL E PARAISO</t>
  </si>
  <si>
    <t>2019/09/24</t>
  </si>
  <si>
    <t>2019/05/06</t>
  </si>
  <si>
    <t>MIRS LATINOAMERICA SAS</t>
  </si>
  <si>
    <t>2019/11/06</t>
  </si>
  <si>
    <t>2021-02-18</t>
  </si>
  <si>
    <t xml:space="preserve">                  29,21</t>
  </si>
  <si>
    <t>2019/11/01</t>
  </si>
  <si>
    <t>ASMI CONSTRUCTORES SAS</t>
  </si>
  <si>
    <t>2019/09/11</t>
  </si>
  <si>
    <t>RODRÍGUEZ  BAHAMON OCTAVIO</t>
  </si>
  <si>
    <t>2020/01/07</t>
  </si>
  <si>
    <t xml:space="preserve">                  26,94</t>
  </si>
  <si>
    <t>2020/07/31</t>
  </si>
  <si>
    <t>FLOREZ FLOREZ OLGA ESPERANZA</t>
  </si>
  <si>
    <t>2020/02/24</t>
  </si>
  <si>
    <t>2020/01/22</t>
  </si>
  <si>
    <t>PROMCIVILES S.A.S</t>
  </si>
  <si>
    <t>2020/03/24</t>
  </si>
  <si>
    <t>2023-11-01</t>
  </si>
  <si>
    <t>2020/02/25</t>
  </si>
  <si>
    <t>CONSORCIO SAN JUAN</t>
  </si>
  <si>
    <t>2020/03/26</t>
  </si>
  <si>
    <t>2020/03/05</t>
  </si>
  <si>
    <t>ABRIL   CARMEN</t>
  </si>
  <si>
    <t>2020/08/20</t>
  </si>
  <si>
    <t>2021-12-16</t>
  </si>
  <si>
    <t xml:space="preserve">                  22,38</t>
  </si>
  <si>
    <t>2020/08/18</t>
  </si>
  <si>
    <t>INVERMOHES</t>
  </si>
  <si>
    <t>2020/09/23</t>
  </si>
  <si>
    <t xml:space="preserve">                  44,55</t>
  </si>
  <si>
    <t>2020/09/22</t>
  </si>
  <si>
    <t>AREVALO CORREDOR RUBEN</t>
  </si>
  <si>
    <t>2020/11/05</t>
  </si>
  <si>
    <t xml:space="preserve">                  14,29</t>
  </si>
  <si>
    <t>2022-08-30</t>
  </si>
  <si>
    <t xml:space="preserve">                  34,38</t>
  </si>
  <si>
    <t>2020/11/17</t>
  </si>
  <si>
    <t>GUTIERREZ RODRIGUEZ JESUS DAVID</t>
  </si>
  <si>
    <t>2020/11/06</t>
  </si>
  <si>
    <t>2024-06-20</t>
  </si>
  <si>
    <t xml:space="preserve">                  25,22</t>
  </si>
  <si>
    <t xml:space="preserve">                   3,25</t>
  </si>
  <si>
    <t>2020/11/03</t>
  </si>
  <si>
    <t>2021/02/04</t>
  </si>
  <si>
    <t xml:space="preserve">                  14,36</t>
  </si>
  <si>
    <t xml:space="preserve">                   4,00</t>
  </si>
  <si>
    <t>2018/02/13</t>
  </si>
  <si>
    <t xml:space="preserve">                  26,97</t>
  </si>
  <si>
    <t xml:space="preserve">                   5,00</t>
  </si>
  <si>
    <t>2019/08/27</t>
  </si>
  <si>
    <t>DEFENSORIA DEL PUEBLO  REGIONAL BOGOTA</t>
  </si>
  <si>
    <t>2021/08/09</t>
  </si>
  <si>
    <t xml:space="preserve">                   7,69</t>
  </si>
  <si>
    <t xml:space="preserve">                  26,26</t>
  </si>
  <si>
    <t xml:space="preserve">                   3,47</t>
  </si>
  <si>
    <t>CORPORACION VISTA PUBLICA</t>
  </si>
  <si>
    <t>2021/08/30</t>
  </si>
  <si>
    <t xml:space="preserve">                  16,67</t>
  </si>
  <si>
    <t>2023-09-26</t>
  </si>
  <si>
    <t xml:space="preserve">                  32,31</t>
  </si>
  <si>
    <t xml:space="preserve">                   3,42</t>
  </si>
  <si>
    <t>ESPINO MONTES ROSALBA</t>
  </si>
  <si>
    <t>2021/10/26</t>
  </si>
  <si>
    <t>2021/10/07</t>
  </si>
  <si>
    <t>CALDERON VIVAS MARIA LUCILA</t>
  </si>
  <si>
    <t>2022/01/28</t>
  </si>
  <si>
    <t xml:space="preserve">                  21,82</t>
  </si>
  <si>
    <t>2022/01/27</t>
  </si>
  <si>
    <t>RIVEROS BARRAGAN CONSULTORES LEGALES SAS</t>
  </si>
  <si>
    <t>2022/03/07</t>
  </si>
  <si>
    <t>2022/03/03</t>
  </si>
  <si>
    <t>ARIZA CAMACHO ELVIRA</t>
  </si>
  <si>
    <t>2022/03/18</t>
  </si>
  <si>
    <t>2022/02/23</t>
  </si>
  <si>
    <t>Conciliación</t>
  </si>
  <si>
    <t>CONSORCIO INTERVENTORIAS CVP</t>
  </si>
  <si>
    <t>2022/04/12</t>
  </si>
  <si>
    <t xml:space="preserve">   0,00</t>
  </si>
  <si>
    <t>SIN OBLIGACION</t>
  </si>
  <si>
    <t xml:space="preserve">                   0,00</t>
  </si>
  <si>
    <t>2022/03/28</t>
  </si>
  <si>
    <t>ZABALA RICO GRACIELA</t>
  </si>
  <si>
    <t>2022/06/22</t>
  </si>
  <si>
    <t>2023-01-25</t>
  </si>
  <si>
    <t xml:space="preserve">                  43,91</t>
  </si>
  <si>
    <t>2022/05/20</t>
  </si>
  <si>
    <t xml:space="preserve">536803, </t>
  </si>
  <si>
    <t xml:space="preserve">270103, </t>
  </si>
  <si>
    <t>2022/07/26</t>
  </si>
  <si>
    <t>2022/01/31</t>
  </si>
  <si>
    <t>TEVAR DE TORRES  MARIA ANA FROCINA</t>
  </si>
  <si>
    <t>2022/09/20</t>
  </si>
  <si>
    <t>2022/07/15</t>
  </si>
  <si>
    <t>ANGULO  ARNULFO</t>
  </si>
  <si>
    <t>2022/09/27</t>
  </si>
  <si>
    <t xml:space="preserve">                  25,19</t>
  </si>
  <si>
    <t xml:space="preserve">                   2,65</t>
  </si>
  <si>
    <t>RIVEROS SANCHEZ FERRER ROSA MARIA</t>
  </si>
  <si>
    <t>2023/01/27</t>
  </si>
  <si>
    <t xml:space="preserve">                  39,58</t>
  </si>
  <si>
    <t xml:space="preserve">                   2,83</t>
  </si>
  <si>
    <t>2023/01/26</t>
  </si>
  <si>
    <t>GIRALDO  GARCIA JOSE ILDORFO</t>
  </si>
  <si>
    <t>2023/03/22</t>
  </si>
  <si>
    <t xml:space="preserve">                   4,75</t>
  </si>
  <si>
    <t>2023/03/09</t>
  </si>
  <si>
    <t>ONSTRUCCIONES CFC &amp; ASOCIADOS S.A.</t>
  </si>
  <si>
    <t>2023/07/26</t>
  </si>
  <si>
    <t>2023-10-19</t>
  </si>
  <si>
    <t>2023/01/19</t>
  </si>
  <si>
    <t>CAJA DE LA VIVIENDA POPULAR CAJA DE LA VIVIENDA POPULAR</t>
  </si>
  <si>
    <t>2023/09/11</t>
  </si>
  <si>
    <t>2024-04-15</t>
  </si>
  <si>
    <t xml:space="preserve">                  25,26</t>
  </si>
  <si>
    <t>2023/08/30</t>
  </si>
  <si>
    <t>GARZON   MARIA LUCIA</t>
  </si>
  <si>
    <t>2024/02/01</t>
  </si>
  <si>
    <t>2024-01-31</t>
  </si>
  <si>
    <t>2024/01/22</t>
  </si>
  <si>
    <t>CONSORCIO ESPACIO PÚBLICO CVP</t>
  </si>
  <si>
    <t>2024/02/19</t>
  </si>
  <si>
    <t>EMPRESA DE TELECOMUNICACIONES DE BOGOTÁ</t>
  </si>
  <si>
    <t>2024/02/21</t>
  </si>
  <si>
    <t xml:space="preserve">                  23,58</t>
  </si>
  <si>
    <t xml:space="preserve">                   5,88</t>
  </si>
  <si>
    <t>2023/11/23</t>
  </si>
  <si>
    <t>INGENIEROS CONSULTORES Y CONSTRUCTORES ARG S.A.S - REPRESENTANTE LEGAL NATALIA AMADOR BAQUIRO 52830053</t>
  </si>
  <si>
    <t>2024/02/22</t>
  </si>
  <si>
    <t xml:space="preserve">                   8,00</t>
  </si>
  <si>
    <t>2023/09/06</t>
  </si>
  <si>
    <t>CONSTRUCCIONES AR &amp; S S.A.S</t>
  </si>
  <si>
    <t xml:space="preserve">                  10,00</t>
  </si>
  <si>
    <t>2023/12/20</t>
  </si>
  <si>
    <t>2024/04/30</t>
  </si>
  <si>
    <t xml:space="preserve">                  22,32</t>
  </si>
  <si>
    <t>2024/03/08</t>
  </si>
  <si>
    <t>2024-00022</t>
  </si>
  <si>
    <t>PÉREZ DE VELÁSQUEZ NERY</t>
  </si>
  <si>
    <t>2024/05/23</t>
  </si>
  <si>
    <t>2024-06-04</t>
  </si>
  <si>
    <t>2024/05/20</t>
  </si>
  <si>
    <t>2024/05/30</t>
  </si>
  <si>
    <t>2024/05/09</t>
  </si>
  <si>
    <t>ZARABANDA  HERNANDEZ EVER HUMBERTO</t>
  </si>
  <si>
    <t>2024/06/10</t>
  </si>
  <si>
    <t>2024/05/31</t>
  </si>
  <si>
    <t>2024-00262</t>
  </si>
  <si>
    <t>VARGAS ROMERO ALFONSO</t>
  </si>
  <si>
    <t>2024/06/11</t>
  </si>
  <si>
    <t xml:space="preserve">                   5,26</t>
  </si>
  <si>
    <t>2024-06-24</t>
  </si>
  <si>
    <t>2024-00149</t>
  </si>
  <si>
    <t>TELLEZ DIAZ FERNANDO</t>
  </si>
  <si>
    <t>RICO RADA YALEIDY ANDREA</t>
  </si>
  <si>
    <t>2024/06/12</t>
  </si>
  <si>
    <t>2024-05-15</t>
  </si>
  <si>
    <t>2024/05/02</t>
  </si>
  <si>
    <t>TELLEZ   ROCIO</t>
  </si>
  <si>
    <t>2024-05-29</t>
  </si>
  <si>
    <t>2024/05/21</t>
  </si>
  <si>
    <t>2024/06/18</t>
  </si>
  <si>
    <t>2024/06/06</t>
  </si>
  <si>
    <t>NAGY PATIÑO CATALINA MARGARITA</t>
  </si>
  <si>
    <t>2024/06/20</t>
  </si>
  <si>
    <t>VALOR TOTAL</t>
  </si>
  <si>
    <t>CLASIFICACIÓN OBLIGACIÓN</t>
  </si>
  <si>
    <t>PROCESOS EN CONTRA DE LA CAJA DE LA VIVEINDA POPULAR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</si>
</sst>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3" fillId="2" borderId="0" xfId="0" applyFont="1" applyFill="1"/>
    <xf numFmtId="164" fontId="0" fillId="0" borderId="0" xfId="1" applyNumberFormat="1" applyFont="1"/>
    <xf numFmtId="164" fontId="3" fillId="2" borderId="0" xfId="1" applyNumberFormat="1" applyFont="1" applyFill="1" applyBorder="1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4" fillId="0" borderId="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5">
    <dxf>
      <numFmt numFmtId="0" formatCode="General"/>
    </dxf>
    <dxf>
      <numFmt numFmtId="164" formatCode="_-&quot;$&quot;* #,##0_-;\-&quot;$&quot;* #,##0_-;_-&quot;$&quot;* &quot;-&quot;??_-;_-@_-"/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5:F80" totalsRowShown="0" headerRowDxfId="4">
  <autoFilter ref="A5:F80"/>
  <tableColumns count="6">
    <tableColumn id="1" name="NO. PROCESO"/>
    <tableColumn id="10" name="TIPO DE PROCESO" dataDxfId="3"/>
    <tableColumn id="8" name="DESPACHO ACTUAL" dataDxfId="2"/>
    <tableColumn id="11" name="ESTADO ACTUAL"/>
    <tableColumn id="12" name="VALOR TOTAL" dataDxfId="1" dataCellStyle="Moneda">
      <calculatedColumnFormula>VLOOKUP(#REF!,EnContra!$A$5:$AC$78,19,FALSE)</calculatedColumnFormula>
    </tableColumn>
    <tableColumn id="13" name="CLASIFICACIÓN OBLIGACIÓN" dataDxfId="0">
      <calculatedColumnFormula>VLOOKUP(#REF!,EnContra!$A$5:$AC$78,18,FALSE)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1" max="1" width="20" customWidth="1"/>
    <col min="2" max="2" width="32.42578125" customWidth="1"/>
    <col min="3" max="3" width="61.28515625" style="5" customWidth="1"/>
    <col min="4" max="4" width="58.42578125" customWidth="1"/>
    <col min="5" max="5" width="58.7109375" customWidth="1"/>
    <col min="6" max="6" width="21.85546875" style="3" customWidth="1"/>
    <col min="7" max="7" width="28.28515625" customWidth="1"/>
  </cols>
  <sheetData>
    <row r="1" spans="1:6" x14ac:dyDescent="0.25">
      <c r="E1" s="3"/>
      <c r="F1"/>
    </row>
    <row r="2" spans="1:6" x14ac:dyDescent="0.25">
      <c r="E2" s="3"/>
      <c r="F2"/>
    </row>
    <row r="3" spans="1:6" x14ac:dyDescent="0.25">
      <c r="A3" s="7" t="s">
        <v>548</v>
      </c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x14ac:dyDescent="0.25">
      <c r="A5" s="1" t="s">
        <v>0</v>
      </c>
      <c r="B5" s="1" t="s">
        <v>2</v>
      </c>
      <c r="C5" s="6" t="s">
        <v>1</v>
      </c>
      <c r="D5" s="1" t="s">
        <v>3</v>
      </c>
      <c r="E5" s="4" t="s">
        <v>546</v>
      </c>
      <c r="F5" s="2" t="s">
        <v>547</v>
      </c>
    </row>
    <row r="6" spans="1:6" ht="30" x14ac:dyDescent="0.25">
      <c r="A6" t="s">
        <v>4</v>
      </c>
      <c r="B6" s="5" t="s">
        <v>6</v>
      </c>
      <c r="C6" s="5" t="s">
        <v>5</v>
      </c>
      <c r="D6" t="s">
        <v>7</v>
      </c>
      <c r="E6" s="3" t="e">
        <f>VLOOKUP(#REF!,EnContra!$A$5:$AC$78,19,FALSE)</f>
        <v>#REF!</v>
      </c>
      <c r="F6" t="e">
        <f>VLOOKUP(#REF!,EnContra!$A$5:$AC$78,18,FALSE)</f>
        <v>#REF!</v>
      </c>
    </row>
    <row r="7" spans="1:6" x14ac:dyDescent="0.25">
      <c r="A7" t="s">
        <v>8</v>
      </c>
      <c r="B7" s="5" t="s">
        <v>10</v>
      </c>
      <c r="C7" s="5" t="s">
        <v>9</v>
      </c>
      <c r="D7" t="s">
        <v>11</v>
      </c>
      <c r="E7" s="3" t="e">
        <f>VLOOKUP(#REF!,EnContra!$A$5:$AC$78,19,FALSE)</f>
        <v>#REF!</v>
      </c>
      <c r="F7" t="e">
        <f>VLOOKUP(#REF!,EnContra!$A$5:$AC$78,18,FALSE)</f>
        <v>#REF!</v>
      </c>
    </row>
    <row r="8" spans="1:6" ht="30" x14ac:dyDescent="0.25">
      <c r="A8" t="s">
        <v>12</v>
      </c>
      <c r="B8" s="5" t="s">
        <v>14</v>
      </c>
      <c r="C8" s="5" t="s">
        <v>13</v>
      </c>
      <c r="D8" t="s">
        <v>15</v>
      </c>
      <c r="E8" s="3" t="e">
        <f>VLOOKUP(#REF!,EnContra!$A$5:$AC$78,19,FALSE)</f>
        <v>#REF!</v>
      </c>
      <c r="F8" t="e">
        <f>VLOOKUP(#REF!,EnContra!$A$5:$AC$78,18,FALSE)</f>
        <v>#REF!</v>
      </c>
    </row>
    <row r="9" spans="1:6" x14ac:dyDescent="0.25">
      <c r="A9" t="s">
        <v>16</v>
      </c>
      <c r="B9" s="5" t="s">
        <v>10</v>
      </c>
      <c r="C9" s="5" t="s">
        <v>17</v>
      </c>
      <c r="D9" t="s">
        <v>11</v>
      </c>
      <c r="E9" s="3" t="e">
        <f>VLOOKUP(#REF!,EnContra!$A$5:$AC$78,19,FALSE)</f>
        <v>#REF!</v>
      </c>
      <c r="F9" t="e">
        <f>VLOOKUP(#REF!,EnContra!$A$5:$AC$78,18,FALSE)</f>
        <v>#REF!</v>
      </c>
    </row>
    <row r="10" spans="1:6" ht="30" x14ac:dyDescent="0.25">
      <c r="A10" t="s">
        <v>18</v>
      </c>
      <c r="B10" s="5" t="s">
        <v>14</v>
      </c>
      <c r="C10" s="5" t="s">
        <v>19</v>
      </c>
      <c r="D10" t="s">
        <v>20</v>
      </c>
      <c r="E10" s="3" t="e">
        <f>VLOOKUP(#REF!,EnContra!$A$5:$AC$78,19,FALSE)</f>
        <v>#REF!</v>
      </c>
      <c r="F10" t="e">
        <f>VLOOKUP(#REF!,EnContra!$A$5:$AC$78,18,FALSE)</f>
        <v>#REF!</v>
      </c>
    </row>
    <row r="11" spans="1:6" x14ac:dyDescent="0.25">
      <c r="A11" t="s">
        <v>21</v>
      </c>
      <c r="B11" s="5" t="s">
        <v>23</v>
      </c>
      <c r="C11" s="5" t="s">
        <v>22</v>
      </c>
      <c r="D11" t="s">
        <v>24</v>
      </c>
      <c r="E11" s="3" t="e">
        <f>VLOOKUP(#REF!,EnContra!$A$5:$AC$78,19,FALSE)</f>
        <v>#REF!</v>
      </c>
      <c r="F11" t="e">
        <f>VLOOKUP(#REF!,EnContra!$A$5:$AC$78,18,FALSE)</f>
        <v>#REF!</v>
      </c>
    </row>
    <row r="12" spans="1:6" ht="30" x14ac:dyDescent="0.25">
      <c r="A12" t="s">
        <v>25</v>
      </c>
      <c r="B12" s="5" t="s">
        <v>27</v>
      </c>
      <c r="C12" s="5" t="s">
        <v>26</v>
      </c>
      <c r="D12" t="s">
        <v>11</v>
      </c>
      <c r="E12" s="3" t="e">
        <f>VLOOKUP(#REF!,EnContra!$A$5:$AC$78,19,FALSE)</f>
        <v>#REF!</v>
      </c>
      <c r="F12" t="e">
        <f>VLOOKUP(#REF!,EnContra!$A$5:$AC$78,18,FALSE)</f>
        <v>#REF!</v>
      </c>
    </row>
    <row r="13" spans="1:6" ht="30" x14ac:dyDescent="0.25">
      <c r="A13" t="s">
        <v>28</v>
      </c>
      <c r="B13" s="5" t="s">
        <v>14</v>
      </c>
      <c r="C13" s="5" t="s">
        <v>29</v>
      </c>
      <c r="D13" t="s">
        <v>30</v>
      </c>
      <c r="E13" s="3" t="e">
        <f>VLOOKUP(#REF!,EnContra!$A$5:$AC$78,19,FALSE)</f>
        <v>#REF!</v>
      </c>
      <c r="F13" t="e">
        <f>VLOOKUP(#REF!,EnContra!$A$5:$AC$78,18,FALSE)</f>
        <v>#REF!</v>
      </c>
    </row>
    <row r="14" spans="1:6" x14ac:dyDescent="0.25">
      <c r="A14" t="s">
        <v>31</v>
      </c>
      <c r="B14" s="5" t="s">
        <v>23</v>
      </c>
      <c r="C14" s="5" t="s">
        <v>32</v>
      </c>
      <c r="D14" t="s">
        <v>33</v>
      </c>
      <c r="E14" s="3" t="e">
        <f>VLOOKUP(#REF!,EnContra!$A$5:$AC$78,19,FALSE)</f>
        <v>#REF!</v>
      </c>
      <c r="F14" t="e">
        <f>VLOOKUP(#REF!,EnContra!$A$5:$AC$78,18,FALSE)</f>
        <v>#REF!</v>
      </c>
    </row>
    <row r="15" spans="1:6" ht="30" x14ac:dyDescent="0.25">
      <c r="A15" t="s">
        <v>34</v>
      </c>
      <c r="B15" s="5" t="s">
        <v>14</v>
      </c>
      <c r="C15" s="5" t="s">
        <v>35</v>
      </c>
      <c r="D15" t="s">
        <v>20</v>
      </c>
      <c r="E15" s="3" t="e">
        <f>VLOOKUP(#REF!,EnContra!$A$5:$AC$78,19,FALSE)</f>
        <v>#REF!</v>
      </c>
      <c r="F15" t="e">
        <f>VLOOKUP(#REF!,EnContra!$A$5:$AC$78,18,FALSE)</f>
        <v>#REF!</v>
      </c>
    </row>
    <row r="16" spans="1:6" x14ac:dyDescent="0.25">
      <c r="A16" t="s">
        <v>36</v>
      </c>
      <c r="B16" s="5" t="s">
        <v>23</v>
      </c>
      <c r="C16" s="5" t="s">
        <v>37</v>
      </c>
      <c r="D16" t="s">
        <v>11</v>
      </c>
      <c r="E16" s="3" t="e">
        <f>VLOOKUP(#REF!,EnContra!$A$5:$AC$78,19,FALSE)</f>
        <v>#REF!</v>
      </c>
      <c r="F16" t="e">
        <f>VLOOKUP(#REF!,EnContra!$A$5:$AC$78,18,FALSE)</f>
        <v>#REF!</v>
      </c>
    </row>
    <row r="17" spans="1:6" x14ac:dyDescent="0.25">
      <c r="A17" t="s">
        <v>38</v>
      </c>
      <c r="B17" s="5" t="s">
        <v>10</v>
      </c>
      <c r="C17" s="5" t="s">
        <v>39</v>
      </c>
      <c r="D17" t="s">
        <v>11</v>
      </c>
      <c r="E17" s="3" t="e">
        <f>VLOOKUP(#REF!,EnContra!$A$5:$AC$78,19,FALSE)</f>
        <v>#REF!</v>
      </c>
      <c r="F17" t="e">
        <f>VLOOKUP(#REF!,EnContra!$A$5:$AC$78,18,FALSE)</f>
        <v>#REF!</v>
      </c>
    </row>
    <row r="18" spans="1:6" x14ac:dyDescent="0.25">
      <c r="A18" t="s">
        <v>40</v>
      </c>
      <c r="B18" s="5" t="s">
        <v>42</v>
      </c>
      <c r="C18" s="5" t="s">
        <v>41</v>
      </c>
      <c r="D18" t="s">
        <v>20</v>
      </c>
      <c r="E18" s="3" t="e">
        <f>VLOOKUP(#REF!,EnContra!$A$5:$AC$78,19,FALSE)</f>
        <v>#REF!</v>
      </c>
      <c r="F18" t="e">
        <f>VLOOKUP(#REF!,EnContra!$A$5:$AC$78,18,FALSE)</f>
        <v>#REF!</v>
      </c>
    </row>
    <row r="19" spans="1:6" ht="30" x14ac:dyDescent="0.25">
      <c r="A19" t="s">
        <v>43</v>
      </c>
      <c r="B19" s="5" t="s">
        <v>6</v>
      </c>
      <c r="C19" s="5" t="s">
        <v>44</v>
      </c>
      <c r="D19" t="s">
        <v>45</v>
      </c>
      <c r="E19" s="3" t="e">
        <f>VLOOKUP(#REF!,EnContra!$A$5:$AC$78,19,FALSE)</f>
        <v>#REF!</v>
      </c>
      <c r="F19" t="e">
        <f>VLOOKUP(#REF!,EnContra!$A$5:$AC$78,18,FALSE)</f>
        <v>#REF!</v>
      </c>
    </row>
    <row r="20" spans="1:6" ht="45" x14ac:dyDescent="0.25">
      <c r="A20" t="s">
        <v>46</v>
      </c>
      <c r="B20" s="5" t="s">
        <v>48</v>
      </c>
      <c r="C20" s="5" t="s">
        <v>47</v>
      </c>
      <c r="D20" t="s">
        <v>49</v>
      </c>
      <c r="E20" s="3"/>
      <c r="F20"/>
    </row>
    <row r="21" spans="1:6" ht="30" x14ac:dyDescent="0.25">
      <c r="A21" t="s">
        <v>50</v>
      </c>
      <c r="B21" s="5" t="s">
        <v>51</v>
      </c>
      <c r="C21" s="5" t="s">
        <v>35</v>
      </c>
      <c r="D21" t="s">
        <v>15</v>
      </c>
      <c r="E21" s="3" t="e">
        <f>VLOOKUP(#REF!,EnContra!$A$5:$AC$78,19,FALSE)</f>
        <v>#REF!</v>
      </c>
      <c r="F21" t="e">
        <f>VLOOKUP(#REF!,EnContra!$A$5:$AC$78,18,FALSE)</f>
        <v>#REF!</v>
      </c>
    </row>
    <row r="22" spans="1:6" ht="30" x14ac:dyDescent="0.25">
      <c r="A22" t="s">
        <v>52</v>
      </c>
      <c r="B22" s="5" t="s">
        <v>14</v>
      </c>
      <c r="C22" s="5" t="s">
        <v>53</v>
      </c>
      <c r="D22" t="s">
        <v>11</v>
      </c>
      <c r="E22" s="3" t="e">
        <f>VLOOKUP(#REF!,EnContra!$A$5:$AC$78,19,FALSE)</f>
        <v>#REF!</v>
      </c>
      <c r="F22" t="e">
        <f>VLOOKUP(#REF!,EnContra!$A$5:$AC$78,18,FALSE)</f>
        <v>#REF!</v>
      </c>
    </row>
    <row r="23" spans="1:6" ht="30" x14ac:dyDescent="0.25">
      <c r="A23" t="s">
        <v>54</v>
      </c>
      <c r="B23" s="5" t="s">
        <v>14</v>
      </c>
      <c r="C23" s="5" t="s">
        <v>53</v>
      </c>
      <c r="D23" t="s">
        <v>20</v>
      </c>
      <c r="E23" s="3" t="e">
        <f>VLOOKUP(#REF!,EnContra!$A$5:$AC$78,19,FALSE)</f>
        <v>#REF!</v>
      </c>
      <c r="F23" t="e">
        <f>VLOOKUP(#REF!,EnContra!$A$5:$AC$78,18,FALSE)</f>
        <v>#REF!</v>
      </c>
    </row>
    <row r="24" spans="1:6" ht="30" x14ac:dyDescent="0.25">
      <c r="A24" t="s">
        <v>55</v>
      </c>
      <c r="B24" s="5" t="s">
        <v>6</v>
      </c>
      <c r="C24" s="5" t="s">
        <v>56</v>
      </c>
      <c r="D24" t="s">
        <v>11</v>
      </c>
      <c r="E24" s="3" t="e">
        <f>VLOOKUP(#REF!,EnContra!$A$5:$AC$78,19,FALSE)</f>
        <v>#REF!</v>
      </c>
      <c r="F24" t="e">
        <f>VLOOKUP(#REF!,EnContra!$A$5:$AC$78,18,FALSE)</f>
        <v>#REF!</v>
      </c>
    </row>
    <row r="25" spans="1:6" ht="30" x14ac:dyDescent="0.25">
      <c r="A25" t="s">
        <v>57</v>
      </c>
      <c r="B25" s="5" t="s">
        <v>42</v>
      </c>
      <c r="C25" s="5" t="s">
        <v>58</v>
      </c>
      <c r="D25" t="s">
        <v>11</v>
      </c>
      <c r="E25" s="3" t="e">
        <f>VLOOKUP(#REF!,EnContra!$A$5:$AC$78,19,FALSE)</f>
        <v>#REF!</v>
      </c>
      <c r="F25" t="e">
        <f>VLOOKUP(#REF!,EnContra!$A$5:$AC$78,18,FALSE)</f>
        <v>#REF!</v>
      </c>
    </row>
    <row r="26" spans="1:6" x14ac:dyDescent="0.25">
      <c r="A26" t="s">
        <v>59</v>
      </c>
      <c r="B26" s="5" t="s">
        <v>23</v>
      </c>
      <c r="C26" s="5" t="s">
        <v>60</v>
      </c>
      <c r="D26" t="s">
        <v>61</v>
      </c>
      <c r="E26" s="3" t="e">
        <f>VLOOKUP(#REF!,EnContra!$A$5:$AC$78,19,FALSE)</f>
        <v>#REF!</v>
      </c>
      <c r="F26" t="e">
        <f>VLOOKUP(#REF!,EnContra!$A$5:$AC$78,18,FALSE)</f>
        <v>#REF!</v>
      </c>
    </row>
    <row r="27" spans="1:6" x14ac:dyDescent="0.25">
      <c r="A27" t="s">
        <v>62</v>
      </c>
      <c r="B27" s="5" t="s">
        <v>64</v>
      </c>
      <c r="C27" s="5" t="s">
        <v>63</v>
      </c>
      <c r="D27" t="s">
        <v>65</v>
      </c>
      <c r="E27" s="3" t="e">
        <f>VLOOKUP(#REF!,EnContra!$A$5:$AC$78,19,FALSE)</f>
        <v>#REF!</v>
      </c>
      <c r="F27" t="e">
        <f>VLOOKUP(#REF!,EnContra!$A$5:$AC$78,18,FALSE)</f>
        <v>#REF!</v>
      </c>
    </row>
    <row r="28" spans="1:6" x14ac:dyDescent="0.25">
      <c r="A28" t="s">
        <v>66</v>
      </c>
      <c r="B28" s="5" t="s">
        <v>23</v>
      </c>
      <c r="C28" s="5" t="s">
        <v>67</v>
      </c>
      <c r="D28" t="s">
        <v>20</v>
      </c>
      <c r="E28" s="3" t="e">
        <f>VLOOKUP(#REF!,EnContra!$A$5:$AC$78,19,FALSE)</f>
        <v>#REF!</v>
      </c>
      <c r="F28" t="e">
        <f>VLOOKUP(#REF!,EnContra!$A$5:$AC$78,18,FALSE)</f>
        <v>#REF!</v>
      </c>
    </row>
    <row r="29" spans="1:6" ht="30" x14ac:dyDescent="0.25">
      <c r="A29" t="s">
        <v>68</v>
      </c>
      <c r="B29" s="5" t="s">
        <v>14</v>
      </c>
      <c r="C29" s="5" t="s">
        <v>29</v>
      </c>
      <c r="D29" t="s">
        <v>69</v>
      </c>
      <c r="E29" s="3" t="e">
        <f>VLOOKUP(#REF!,EnContra!$A$5:$AC$78,19,FALSE)</f>
        <v>#REF!</v>
      </c>
      <c r="F29" t="e">
        <f>VLOOKUP(#REF!,EnContra!$A$5:$AC$78,18,FALSE)</f>
        <v>#REF!</v>
      </c>
    </row>
    <row r="30" spans="1:6" x14ac:dyDescent="0.25">
      <c r="A30" t="s">
        <v>70</v>
      </c>
      <c r="B30" s="5" t="s">
        <v>23</v>
      </c>
      <c r="C30" s="5" t="s">
        <v>71</v>
      </c>
      <c r="D30" t="s">
        <v>11</v>
      </c>
      <c r="E30" s="3" t="e">
        <f>VLOOKUP(#REF!,EnContra!$A$5:$AC$78,19,FALSE)</f>
        <v>#REF!</v>
      </c>
      <c r="F30" t="e">
        <f>VLOOKUP(#REF!,EnContra!$A$5:$AC$78,18,FALSE)</f>
        <v>#REF!</v>
      </c>
    </row>
    <row r="31" spans="1:6" ht="30" x14ac:dyDescent="0.25">
      <c r="A31" t="s">
        <v>72</v>
      </c>
      <c r="B31" s="5" t="s">
        <v>73</v>
      </c>
      <c r="C31" s="5" t="s">
        <v>26</v>
      </c>
      <c r="D31" t="s">
        <v>20</v>
      </c>
      <c r="E31" s="3" t="e">
        <f>VLOOKUP(#REF!,EnContra!$A$5:$AC$78,19,FALSE)</f>
        <v>#REF!</v>
      </c>
      <c r="F31" t="e">
        <f>VLOOKUP(#REF!,EnContra!$A$5:$AC$78,18,FALSE)</f>
        <v>#REF!</v>
      </c>
    </row>
    <row r="32" spans="1:6" x14ac:dyDescent="0.25">
      <c r="A32" t="s">
        <v>74</v>
      </c>
      <c r="B32" s="5" t="s">
        <v>73</v>
      </c>
      <c r="C32" s="5" t="s">
        <v>75</v>
      </c>
      <c r="D32" t="s">
        <v>20</v>
      </c>
      <c r="E32" s="3" t="e">
        <f>VLOOKUP(#REF!,EnContra!$A$5:$AC$78,19,FALSE)</f>
        <v>#REF!</v>
      </c>
      <c r="F32" t="e">
        <f>VLOOKUP(#REF!,EnContra!$A$5:$AC$78,18,FALSE)</f>
        <v>#REF!</v>
      </c>
    </row>
    <row r="33" spans="1:6" x14ac:dyDescent="0.25">
      <c r="A33" t="s">
        <v>76</v>
      </c>
      <c r="B33" s="5" t="s">
        <v>23</v>
      </c>
      <c r="C33" s="5" t="s">
        <v>77</v>
      </c>
      <c r="D33" t="s">
        <v>20</v>
      </c>
      <c r="E33" s="3" t="e">
        <f>VLOOKUP(#REF!,EnContra!$A$5:$AC$78,19,FALSE)</f>
        <v>#REF!</v>
      </c>
      <c r="F33" t="e">
        <f>VLOOKUP(#REF!,EnContra!$A$5:$AC$78,18,FALSE)</f>
        <v>#REF!</v>
      </c>
    </row>
    <row r="34" spans="1:6" x14ac:dyDescent="0.25">
      <c r="A34" t="s">
        <v>78</v>
      </c>
      <c r="B34" s="5" t="s">
        <v>23</v>
      </c>
      <c r="C34" s="5" t="s">
        <v>79</v>
      </c>
      <c r="D34" t="s">
        <v>80</v>
      </c>
      <c r="E34" s="3" t="e">
        <f>VLOOKUP(#REF!,EnContra!$A$5:$AC$78,19,FALSE)</f>
        <v>#REF!</v>
      </c>
      <c r="F34" t="e">
        <f>VLOOKUP(#REF!,EnContra!$A$5:$AC$78,18,FALSE)</f>
        <v>#REF!</v>
      </c>
    </row>
    <row r="35" spans="1:6" ht="30" x14ac:dyDescent="0.25">
      <c r="A35" t="s">
        <v>81</v>
      </c>
      <c r="B35" s="5" t="s">
        <v>73</v>
      </c>
      <c r="C35" s="5" t="s">
        <v>82</v>
      </c>
      <c r="D35" t="s">
        <v>20</v>
      </c>
      <c r="E35" s="3" t="e">
        <f>VLOOKUP(#REF!,EnContra!$A$5:$AC$78,19,FALSE)</f>
        <v>#REF!</v>
      </c>
      <c r="F35" t="e">
        <f>VLOOKUP(#REF!,EnContra!$A$5:$AC$78,18,FALSE)</f>
        <v>#REF!</v>
      </c>
    </row>
    <row r="36" spans="1:6" x14ac:dyDescent="0.25">
      <c r="A36" t="s">
        <v>83</v>
      </c>
      <c r="B36" s="5" t="s">
        <v>23</v>
      </c>
      <c r="C36" s="5" t="s">
        <v>84</v>
      </c>
      <c r="D36" t="s">
        <v>61</v>
      </c>
      <c r="E36" s="3" t="e">
        <f>VLOOKUP(#REF!,EnContra!$A$5:$AC$78,19,FALSE)</f>
        <v>#REF!</v>
      </c>
      <c r="F36" t="e">
        <f>VLOOKUP(#REF!,EnContra!$A$5:$AC$78,18,FALSE)</f>
        <v>#REF!</v>
      </c>
    </row>
    <row r="37" spans="1:6" x14ac:dyDescent="0.25">
      <c r="A37" t="s">
        <v>85</v>
      </c>
      <c r="B37" s="5" t="s">
        <v>87</v>
      </c>
      <c r="C37" s="5" t="s">
        <v>86</v>
      </c>
      <c r="D37" t="s">
        <v>20</v>
      </c>
      <c r="E37" s="3" t="e">
        <f>VLOOKUP(#REF!,EnContra!$A$5:$AC$78,19,FALSE)</f>
        <v>#REF!</v>
      </c>
      <c r="F37" t="e">
        <f>VLOOKUP(#REF!,EnContra!$A$5:$AC$78,18,FALSE)</f>
        <v>#REF!</v>
      </c>
    </row>
    <row r="38" spans="1:6" x14ac:dyDescent="0.25">
      <c r="A38" t="s">
        <v>88</v>
      </c>
      <c r="B38" s="5" t="s">
        <v>23</v>
      </c>
      <c r="C38" s="5" t="s">
        <v>89</v>
      </c>
      <c r="D38" t="s">
        <v>90</v>
      </c>
      <c r="E38" s="3" t="e">
        <f>VLOOKUP(#REF!,EnContra!$A$5:$AC$78,19,FALSE)</f>
        <v>#REF!</v>
      </c>
      <c r="F38" t="e">
        <f>VLOOKUP(#REF!,EnContra!$A$5:$AC$78,18,FALSE)</f>
        <v>#REF!</v>
      </c>
    </row>
    <row r="39" spans="1:6" ht="30" x14ac:dyDescent="0.25">
      <c r="A39" t="s">
        <v>91</v>
      </c>
      <c r="B39" s="5" t="s">
        <v>93</v>
      </c>
      <c r="C39" s="5" t="s">
        <v>92</v>
      </c>
      <c r="D39" t="s">
        <v>20</v>
      </c>
      <c r="E39" s="3" t="e">
        <f>VLOOKUP(#REF!,EnContra!$A$5:$AC$78,19,FALSE)</f>
        <v>#REF!</v>
      </c>
      <c r="F39" t="e">
        <f>VLOOKUP(#REF!,EnContra!$A$5:$AC$78,18,FALSE)</f>
        <v>#REF!</v>
      </c>
    </row>
    <row r="40" spans="1:6" ht="30" x14ac:dyDescent="0.25">
      <c r="A40" t="s">
        <v>94</v>
      </c>
      <c r="B40" s="5" t="s">
        <v>51</v>
      </c>
      <c r="C40" s="5" t="s">
        <v>95</v>
      </c>
      <c r="D40" t="s">
        <v>11</v>
      </c>
      <c r="E40" s="3" t="e">
        <f>VLOOKUP(#REF!,EnContra!$A$5:$AC$78,19,FALSE)</f>
        <v>#REF!</v>
      </c>
      <c r="F40" t="e">
        <f>VLOOKUP(#REF!,EnContra!$A$5:$AC$78,18,FALSE)</f>
        <v>#REF!</v>
      </c>
    </row>
    <row r="41" spans="1:6" ht="30" x14ac:dyDescent="0.25">
      <c r="A41" t="s">
        <v>96</v>
      </c>
      <c r="B41" s="5" t="s">
        <v>14</v>
      </c>
      <c r="C41" s="5" t="s">
        <v>97</v>
      </c>
      <c r="D41" t="s">
        <v>20</v>
      </c>
      <c r="E41" s="3" t="e">
        <f>VLOOKUP(#REF!,EnContra!$A$5:$AC$78,19,FALSE)</f>
        <v>#REF!</v>
      </c>
      <c r="F41" t="e">
        <f>VLOOKUP(#REF!,EnContra!$A$5:$AC$78,18,FALSE)</f>
        <v>#REF!</v>
      </c>
    </row>
    <row r="42" spans="1:6" x14ac:dyDescent="0.25">
      <c r="A42" t="s">
        <v>98</v>
      </c>
      <c r="B42" s="5" t="s">
        <v>73</v>
      </c>
      <c r="C42" s="5" t="s">
        <v>75</v>
      </c>
      <c r="D42" t="s">
        <v>20</v>
      </c>
      <c r="E42" s="3" t="e">
        <f>VLOOKUP(#REF!,EnContra!$A$5:$AC$78,19,FALSE)</f>
        <v>#REF!</v>
      </c>
      <c r="F42" t="e">
        <f>VLOOKUP(#REF!,EnContra!$A$5:$AC$78,18,FALSE)</f>
        <v>#REF!</v>
      </c>
    </row>
    <row r="43" spans="1:6" x14ac:dyDescent="0.25">
      <c r="A43" t="s">
        <v>99</v>
      </c>
      <c r="B43" s="5" t="s">
        <v>23</v>
      </c>
      <c r="C43" s="5" t="s">
        <v>100</v>
      </c>
      <c r="D43" t="s">
        <v>11</v>
      </c>
      <c r="E43" s="3" t="e">
        <f>VLOOKUP(#REF!,EnContra!$A$5:$AC$78,19,FALSE)</f>
        <v>#REF!</v>
      </c>
      <c r="F43" t="e">
        <f>VLOOKUP(#REF!,EnContra!$A$5:$AC$78,18,FALSE)</f>
        <v>#REF!</v>
      </c>
    </row>
    <row r="44" spans="1:6" x14ac:dyDescent="0.25">
      <c r="A44" t="s">
        <v>101</v>
      </c>
      <c r="B44" s="5" t="s">
        <v>14</v>
      </c>
      <c r="C44" s="5" t="s">
        <v>102</v>
      </c>
      <c r="D44" t="s">
        <v>20</v>
      </c>
      <c r="E44" s="3" t="e">
        <f>VLOOKUP(#REF!,EnContra!$A$5:$AC$78,19,FALSE)</f>
        <v>#REF!</v>
      </c>
      <c r="F44" t="e">
        <f>VLOOKUP(#REF!,EnContra!$A$5:$AC$78,18,FALSE)</f>
        <v>#REF!</v>
      </c>
    </row>
    <row r="45" spans="1:6" x14ac:dyDescent="0.25">
      <c r="A45" t="s">
        <v>103</v>
      </c>
      <c r="B45" s="5" t="s">
        <v>64</v>
      </c>
      <c r="C45" s="5" t="s">
        <v>104</v>
      </c>
      <c r="D45" t="s">
        <v>105</v>
      </c>
      <c r="E45" s="3" t="e">
        <f>VLOOKUP(#REF!,EnContra!$A$5:$AC$78,19,FALSE)</f>
        <v>#REF!</v>
      </c>
      <c r="F45" t="e">
        <f>VLOOKUP(#REF!,EnContra!$A$5:$AC$78,18,FALSE)</f>
        <v>#REF!</v>
      </c>
    </row>
    <row r="46" spans="1:6" x14ac:dyDescent="0.25">
      <c r="A46" t="s">
        <v>106</v>
      </c>
      <c r="B46" s="5" t="s">
        <v>14</v>
      </c>
      <c r="C46" s="5" t="s">
        <v>107</v>
      </c>
      <c r="D46" t="s">
        <v>20</v>
      </c>
      <c r="E46" s="3" t="e">
        <f>VLOOKUP(#REF!,EnContra!$A$5:$AC$78,19,FALSE)</f>
        <v>#REF!</v>
      </c>
      <c r="F46" t="e">
        <f>VLOOKUP(#REF!,EnContra!$A$5:$AC$78,18,FALSE)</f>
        <v>#REF!</v>
      </c>
    </row>
    <row r="47" spans="1:6" ht="30" x14ac:dyDescent="0.25">
      <c r="A47" t="s">
        <v>108</v>
      </c>
      <c r="B47" s="5" t="s">
        <v>27</v>
      </c>
      <c r="C47" s="5" t="s">
        <v>92</v>
      </c>
      <c r="D47" t="s">
        <v>11</v>
      </c>
      <c r="E47" s="3" t="e">
        <f>VLOOKUP(#REF!,EnContra!$A$5:$AC$78,19,FALSE)</f>
        <v>#REF!</v>
      </c>
      <c r="F47" t="e">
        <f>VLOOKUP(#REF!,EnContra!$A$5:$AC$78,18,FALSE)</f>
        <v>#REF!</v>
      </c>
    </row>
    <row r="48" spans="1:6" x14ac:dyDescent="0.25">
      <c r="A48" t="s">
        <v>109</v>
      </c>
      <c r="B48" s="5" t="s">
        <v>111</v>
      </c>
      <c r="C48" s="5" t="s">
        <v>110</v>
      </c>
      <c r="D48" t="s">
        <v>80</v>
      </c>
      <c r="E48" s="3" t="e">
        <f>VLOOKUP(#REF!,EnContra!$A$5:$AC$78,19,FALSE)</f>
        <v>#REF!</v>
      </c>
      <c r="F48" t="e">
        <f>VLOOKUP(#REF!,EnContra!$A$5:$AC$78,18,FALSE)</f>
        <v>#REF!</v>
      </c>
    </row>
    <row r="49" spans="1:6" x14ac:dyDescent="0.25">
      <c r="A49" t="s">
        <v>112</v>
      </c>
      <c r="B49" s="5" t="s">
        <v>111</v>
      </c>
      <c r="C49" s="5" t="s">
        <v>113</v>
      </c>
      <c r="D49" t="s">
        <v>65</v>
      </c>
      <c r="E49" s="3" t="e">
        <f>VLOOKUP(#REF!,EnContra!$A$5:$AC$78,19,FALSE)</f>
        <v>#REF!</v>
      </c>
      <c r="F49" t="e">
        <f>VLOOKUP(#REF!,EnContra!$A$5:$AC$78,18,FALSE)</f>
        <v>#REF!</v>
      </c>
    </row>
    <row r="50" spans="1:6" ht="30" x14ac:dyDescent="0.25">
      <c r="A50" t="s">
        <v>114</v>
      </c>
      <c r="B50" s="5" t="s">
        <v>51</v>
      </c>
      <c r="C50" s="5" t="s">
        <v>82</v>
      </c>
      <c r="D50" t="s">
        <v>115</v>
      </c>
      <c r="E50" s="3" t="e">
        <f>VLOOKUP(#REF!,EnContra!$A$5:$AC$78,19,FALSE)</f>
        <v>#REF!</v>
      </c>
      <c r="F50" t="e">
        <f>VLOOKUP(#REF!,EnContra!$A$5:$AC$78,18,FALSE)</f>
        <v>#REF!</v>
      </c>
    </row>
    <row r="51" spans="1:6" x14ac:dyDescent="0.25">
      <c r="A51" t="s">
        <v>114</v>
      </c>
      <c r="B51" s="5" t="s">
        <v>93</v>
      </c>
      <c r="C51" s="5" t="s">
        <v>116</v>
      </c>
      <c r="D51" t="s">
        <v>90</v>
      </c>
      <c r="E51" s="3" t="e">
        <f>VLOOKUP(#REF!,EnContra!$A$5:$AC$78,19,FALSE)</f>
        <v>#REF!</v>
      </c>
      <c r="F51" t="e">
        <f>VLOOKUP(#REF!,EnContra!$A$5:$AC$78,18,FALSE)</f>
        <v>#REF!</v>
      </c>
    </row>
    <row r="52" spans="1:6" ht="30" x14ac:dyDescent="0.25">
      <c r="A52" t="s">
        <v>117</v>
      </c>
      <c r="B52" s="5" t="s">
        <v>6</v>
      </c>
      <c r="C52" s="5" t="s">
        <v>56</v>
      </c>
      <c r="D52" t="s">
        <v>11</v>
      </c>
      <c r="E52" s="3" t="e">
        <f>VLOOKUP(#REF!,EnContra!$A$5:$AC$78,19,FALSE)</f>
        <v>#REF!</v>
      </c>
      <c r="F52" t="e">
        <f>VLOOKUP(#REF!,EnContra!$A$5:$AC$78,18,FALSE)</f>
        <v>#REF!</v>
      </c>
    </row>
    <row r="53" spans="1:6" x14ac:dyDescent="0.25">
      <c r="A53" t="s">
        <v>118</v>
      </c>
      <c r="B53" s="5" t="s">
        <v>87</v>
      </c>
      <c r="C53" s="5" t="s">
        <v>119</v>
      </c>
      <c r="D53" t="s">
        <v>20</v>
      </c>
      <c r="E53" s="3" t="e">
        <f>VLOOKUP(#REF!,EnContra!$A$5:$AC$78,19,FALSE)</f>
        <v>#REF!</v>
      </c>
      <c r="F53" t="e">
        <f>VLOOKUP(#REF!,EnContra!$A$5:$AC$78,18,FALSE)</f>
        <v>#REF!</v>
      </c>
    </row>
    <row r="54" spans="1:6" ht="30" x14ac:dyDescent="0.25">
      <c r="A54" t="s">
        <v>120</v>
      </c>
      <c r="B54" s="5" t="s">
        <v>51</v>
      </c>
      <c r="C54" s="5" t="s">
        <v>35</v>
      </c>
      <c r="D54" t="s">
        <v>11</v>
      </c>
      <c r="E54" s="3" t="e">
        <f>VLOOKUP(#REF!,EnContra!$A$5:$AC$78,19,FALSE)</f>
        <v>#REF!</v>
      </c>
      <c r="F54" t="e">
        <f>VLOOKUP(#REF!,EnContra!$A$5:$AC$78,18,FALSE)</f>
        <v>#REF!</v>
      </c>
    </row>
    <row r="55" spans="1:6" ht="30" x14ac:dyDescent="0.25">
      <c r="A55" t="s">
        <v>121</v>
      </c>
      <c r="B55" s="5" t="s">
        <v>51</v>
      </c>
      <c r="C55" s="5" t="s">
        <v>122</v>
      </c>
      <c r="D55" t="s">
        <v>11</v>
      </c>
      <c r="E55" s="3" t="e">
        <f>VLOOKUP(#REF!,EnContra!$A$5:$AC$78,19,FALSE)</f>
        <v>#REF!</v>
      </c>
      <c r="F55" t="e">
        <f>VLOOKUP(#REF!,EnContra!$A$5:$AC$78,18,FALSE)</f>
        <v>#REF!</v>
      </c>
    </row>
    <row r="56" spans="1:6" x14ac:dyDescent="0.25">
      <c r="A56" t="s">
        <v>123</v>
      </c>
      <c r="B56" s="5" t="s">
        <v>111</v>
      </c>
      <c r="C56" s="5" t="s">
        <v>124</v>
      </c>
      <c r="D56" t="s">
        <v>125</v>
      </c>
      <c r="E56" s="3" t="e">
        <f>VLOOKUP(#REF!,EnContra!$A$5:$AC$78,19,FALSE)</f>
        <v>#REF!</v>
      </c>
      <c r="F56" t="e">
        <f>VLOOKUP(#REF!,EnContra!$A$5:$AC$78,18,FALSE)</f>
        <v>#REF!</v>
      </c>
    </row>
    <row r="57" spans="1:6" x14ac:dyDescent="0.25">
      <c r="A57" t="s">
        <v>126</v>
      </c>
      <c r="B57" s="5" t="s">
        <v>23</v>
      </c>
      <c r="C57" s="5" t="s">
        <v>127</v>
      </c>
      <c r="D57" t="s">
        <v>11</v>
      </c>
      <c r="E57" s="3" t="e">
        <f>VLOOKUP(#REF!,EnContra!$A$5:$AC$78,19,FALSE)</f>
        <v>#REF!</v>
      </c>
      <c r="F57" t="e">
        <f>VLOOKUP(#REF!,EnContra!$A$5:$AC$78,18,FALSE)</f>
        <v>#REF!</v>
      </c>
    </row>
    <row r="58" spans="1:6" ht="30" x14ac:dyDescent="0.25">
      <c r="A58" t="s">
        <v>128</v>
      </c>
      <c r="B58" s="5" t="s">
        <v>87</v>
      </c>
      <c r="C58" s="5" t="s">
        <v>129</v>
      </c>
      <c r="D58" t="s">
        <v>65</v>
      </c>
      <c r="E58" s="3" t="e">
        <f>VLOOKUP(#REF!,EnContra!$A$5:$AC$78,19,FALSE)</f>
        <v>#REF!</v>
      </c>
      <c r="F58" t="e">
        <f>VLOOKUP(#REF!,EnContra!$A$5:$AC$78,18,FALSE)</f>
        <v>#REF!</v>
      </c>
    </row>
    <row r="59" spans="1:6" ht="30" x14ac:dyDescent="0.25">
      <c r="A59" t="s">
        <v>130</v>
      </c>
      <c r="B59" s="5" t="s">
        <v>132</v>
      </c>
      <c r="C59" s="5" t="s">
        <v>131</v>
      </c>
      <c r="D59" t="s">
        <v>115</v>
      </c>
      <c r="E59" s="3" t="e">
        <f>VLOOKUP(#REF!,EnContra!$A$5:$AC$78,19,FALSE)</f>
        <v>#REF!</v>
      </c>
      <c r="F59" t="e">
        <f>VLOOKUP(#REF!,EnContra!$A$5:$AC$78,18,FALSE)</f>
        <v>#REF!</v>
      </c>
    </row>
    <row r="60" spans="1:6" ht="30" x14ac:dyDescent="0.25">
      <c r="A60" t="s">
        <v>133</v>
      </c>
      <c r="B60" s="5" t="s">
        <v>14</v>
      </c>
      <c r="C60" s="5" t="s">
        <v>58</v>
      </c>
      <c r="D60" t="s">
        <v>134</v>
      </c>
      <c r="E60" s="3" t="e">
        <f>VLOOKUP(#REF!,EnContra!$A$5:$AC$78,19,FALSE)</f>
        <v>#REF!</v>
      </c>
      <c r="F60" t="e">
        <f>VLOOKUP(#REF!,EnContra!$A$5:$AC$78,18,FALSE)</f>
        <v>#REF!</v>
      </c>
    </row>
    <row r="61" spans="1:6" x14ac:dyDescent="0.25">
      <c r="A61" t="s">
        <v>135</v>
      </c>
      <c r="B61" s="5" t="s">
        <v>73</v>
      </c>
      <c r="C61" s="5" t="s">
        <v>136</v>
      </c>
      <c r="D61" t="s">
        <v>20</v>
      </c>
      <c r="E61" s="3" t="e">
        <f>VLOOKUP(#REF!,EnContra!$A$5:$AC$78,19,FALSE)</f>
        <v>#REF!</v>
      </c>
      <c r="F61" t="e">
        <f>VLOOKUP(#REF!,EnContra!$A$5:$AC$78,18,FALSE)</f>
        <v>#REF!</v>
      </c>
    </row>
    <row r="62" spans="1:6" x14ac:dyDescent="0.25">
      <c r="A62" t="s">
        <v>137</v>
      </c>
      <c r="B62" s="5" t="s">
        <v>64</v>
      </c>
      <c r="C62" s="5" t="s">
        <v>138</v>
      </c>
      <c r="D62" t="s">
        <v>139</v>
      </c>
      <c r="E62" s="3" t="e">
        <f>VLOOKUP(#REF!,EnContra!$A$5:$AC$78,19,FALSE)</f>
        <v>#REF!</v>
      </c>
      <c r="F62" t="e">
        <f>VLOOKUP(#REF!,EnContra!$A$5:$AC$78,18,FALSE)</f>
        <v>#REF!</v>
      </c>
    </row>
    <row r="63" spans="1:6" ht="30" x14ac:dyDescent="0.25">
      <c r="A63" t="s">
        <v>140</v>
      </c>
      <c r="B63" s="5" t="s">
        <v>51</v>
      </c>
      <c r="C63" s="5" t="s">
        <v>141</v>
      </c>
      <c r="D63" t="s">
        <v>142</v>
      </c>
      <c r="E63" s="3" t="e">
        <f>VLOOKUP(#REF!,EnContra!$A$5:$AC$78,19,FALSE)</f>
        <v>#REF!</v>
      </c>
      <c r="F63" t="e">
        <f>VLOOKUP(#REF!,EnContra!$A$5:$AC$78,18,FALSE)</f>
        <v>#REF!</v>
      </c>
    </row>
    <row r="64" spans="1:6" ht="30" x14ac:dyDescent="0.25">
      <c r="A64" t="s">
        <v>143</v>
      </c>
      <c r="B64" s="5" t="s">
        <v>51</v>
      </c>
      <c r="C64" s="5" t="s">
        <v>144</v>
      </c>
      <c r="D64" t="s">
        <v>65</v>
      </c>
      <c r="E64" s="3" t="e">
        <f>VLOOKUP(#REF!,EnContra!$A$5:$AC$78,19,FALSE)</f>
        <v>#REF!</v>
      </c>
      <c r="F64" t="e">
        <f>VLOOKUP(#REF!,EnContra!$A$5:$AC$78,18,FALSE)</f>
        <v>#REF!</v>
      </c>
    </row>
    <row r="65" spans="1:6" ht="30" x14ac:dyDescent="0.25">
      <c r="A65" t="s">
        <v>145</v>
      </c>
      <c r="B65" s="5" t="s">
        <v>93</v>
      </c>
      <c r="C65" s="5" t="s">
        <v>146</v>
      </c>
      <c r="D65" t="s">
        <v>20</v>
      </c>
      <c r="E65" s="3" t="e">
        <f>VLOOKUP(#REF!,EnContra!$A$5:$AC$78,19,FALSE)</f>
        <v>#REF!</v>
      </c>
      <c r="F65" t="e">
        <f>VLOOKUP(#REF!,EnContra!$A$5:$AC$78,18,FALSE)</f>
        <v>#REF!</v>
      </c>
    </row>
    <row r="66" spans="1:6" x14ac:dyDescent="0.25">
      <c r="A66" t="s">
        <v>147</v>
      </c>
      <c r="B66" s="5" t="s">
        <v>64</v>
      </c>
      <c r="C66" s="5" t="s">
        <v>148</v>
      </c>
      <c r="D66" t="s">
        <v>149</v>
      </c>
      <c r="E66" s="3" t="e">
        <f>VLOOKUP(#REF!,EnContra!$A$5:$AC$78,19,FALSE)</f>
        <v>#REF!</v>
      </c>
      <c r="F66" t="e">
        <f>VLOOKUP(#REF!,EnContra!$A$5:$AC$78,18,FALSE)</f>
        <v>#REF!</v>
      </c>
    </row>
    <row r="67" spans="1:6" ht="30" x14ac:dyDescent="0.25">
      <c r="A67" t="s">
        <v>150</v>
      </c>
      <c r="B67" s="5" t="s">
        <v>27</v>
      </c>
      <c r="C67" s="5" t="s">
        <v>151</v>
      </c>
      <c r="D67" t="s">
        <v>139</v>
      </c>
      <c r="E67" s="3"/>
      <c r="F67"/>
    </row>
    <row r="68" spans="1:6" x14ac:dyDescent="0.25">
      <c r="A68" t="s">
        <v>152</v>
      </c>
      <c r="B68" s="5" t="s">
        <v>93</v>
      </c>
      <c r="C68" s="5" t="s">
        <v>153</v>
      </c>
      <c r="D68" t="s">
        <v>20</v>
      </c>
      <c r="E68" s="3" t="e">
        <f>VLOOKUP(#REF!,EnContra!$A$5:$AC$78,19,FALSE)</f>
        <v>#REF!</v>
      </c>
      <c r="F68" t="e">
        <f>VLOOKUP(#REF!,EnContra!$A$5:$AC$78,18,FALSE)</f>
        <v>#REF!</v>
      </c>
    </row>
    <row r="69" spans="1:6" ht="30" x14ac:dyDescent="0.25">
      <c r="A69" t="s">
        <v>154</v>
      </c>
      <c r="B69" s="5" t="s">
        <v>27</v>
      </c>
      <c r="C69" s="5" t="s">
        <v>26</v>
      </c>
      <c r="D69" t="s">
        <v>80</v>
      </c>
      <c r="E69" s="3" t="e">
        <f>VLOOKUP(#REF!,EnContra!$A$5:$AC$78,19,FALSE)</f>
        <v>#REF!</v>
      </c>
      <c r="F69" t="e">
        <f>VLOOKUP(#REF!,EnContra!$A$5:$AC$78,18,FALSE)</f>
        <v>#REF!</v>
      </c>
    </row>
    <row r="70" spans="1:6" x14ac:dyDescent="0.25">
      <c r="A70" t="s">
        <v>155</v>
      </c>
      <c r="B70" s="5" t="s">
        <v>93</v>
      </c>
      <c r="C70" s="5" t="s">
        <v>156</v>
      </c>
      <c r="D70" t="s">
        <v>20</v>
      </c>
      <c r="E70" s="3" t="e">
        <f>VLOOKUP(#REF!,EnContra!$A$5:$AC$78,19,FALSE)</f>
        <v>#REF!</v>
      </c>
      <c r="F70" t="e">
        <f>VLOOKUP(#REF!,EnContra!$A$5:$AC$78,18,FALSE)</f>
        <v>#REF!</v>
      </c>
    </row>
    <row r="71" spans="1:6" x14ac:dyDescent="0.25">
      <c r="A71" t="s">
        <v>157</v>
      </c>
      <c r="B71" s="5" t="s">
        <v>159</v>
      </c>
      <c r="C71" s="5" t="s">
        <v>158</v>
      </c>
      <c r="D71" t="s">
        <v>115</v>
      </c>
      <c r="E71" s="3" t="e">
        <f>VLOOKUP(#REF!,EnContra!$A$5:$AC$78,19,FALSE)</f>
        <v>#REF!</v>
      </c>
      <c r="F71" t="e">
        <f>VLOOKUP(#REF!,EnContra!$A$5:$AC$78,18,FALSE)</f>
        <v>#REF!</v>
      </c>
    </row>
    <row r="72" spans="1:6" x14ac:dyDescent="0.25">
      <c r="A72" t="s">
        <v>160</v>
      </c>
      <c r="B72" s="5" t="s">
        <v>159</v>
      </c>
      <c r="C72" s="5" t="s">
        <v>161</v>
      </c>
      <c r="D72" t="s">
        <v>90</v>
      </c>
      <c r="E72" s="3" t="e">
        <f>VLOOKUP(#REF!,EnContra!$A$5:$AC$78,19,FALSE)</f>
        <v>#REF!</v>
      </c>
      <c r="F72" t="e">
        <f>VLOOKUP(#REF!,EnContra!$A$5:$AC$78,18,FALSE)</f>
        <v>#REF!</v>
      </c>
    </row>
    <row r="73" spans="1:6" ht="30" x14ac:dyDescent="0.25">
      <c r="A73" t="s">
        <v>162</v>
      </c>
      <c r="B73" s="5" t="s">
        <v>159</v>
      </c>
      <c r="C73" s="5" t="s">
        <v>164</v>
      </c>
      <c r="D73" t="s">
        <v>90</v>
      </c>
      <c r="E73" s="3" t="e">
        <f>VLOOKUP(#REF!,EnContra!$A$5:$AC$78,19,FALSE)</f>
        <v>#REF!</v>
      </c>
      <c r="F73" t="e">
        <f>VLOOKUP(#REF!,EnContra!$A$5:$AC$78,18,FALSE)</f>
        <v>#REF!</v>
      </c>
    </row>
    <row r="74" spans="1:6" ht="30" x14ac:dyDescent="0.25">
      <c r="A74" t="s">
        <v>165</v>
      </c>
      <c r="B74" s="5" t="s">
        <v>159</v>
      </c>
      <c r="C74" s="5" t="s">
        <v>166</v>
      </c>
      <c r="D74" t="s">
        <v>167</v>
      </c>
      <c r="E74" s="3" t="e">
        <f>VLOOKUP(#REF!,EnContra!$A$5:$AC$78,19,FALSE)</f>
        <v>#REF!</v>
      </c>
      <c r="F74" t="e">
        <f>VLOOKUP(#REF!,EnContra!$A$5:$AC$78,18,FALSE)</f>
        <v>#REF!</v>
      </c>
    </row>
    <row r="75" spans="1:6" ht="30" x14ac:dyDescent="0.25">
      <c r="A75" t="s">
        <v>168</v>
      </c>
      <c r="B75" s="5" t="s">
        <v>159</v>
      </c>
      <c r="C75" s="5" t="s">
        <v>169</v>
      </c>
      <c r="D75" t="s">
        <v>115</v>
      </c>
      <c r="E75" s="3" t="e">
        <f>VLOOKUP(#REF!,EnContra!$A$5:$AC$78,19,FALSE)</f>
        <v>#REF!</v>
      </c>
      <c r="F75" t="e">
        <f>VLOOKUP(#REF!,EnContra!$A$5:$AC$78,18,FALSE)</f>
        <v>#REF!</v>
      </c>
    </row>
    <row r="76" spans="1:6" ht="30" x14ac:dyDescent="0.25">
      <c r="A76" t="s">
        <v>170</v>
      </c>
      <c r="B76" s="5" t="s">
        <v>51</v>
      </c>
      <c r="C76" s="5" t="s">
        <v>171</v>
      </c>
      <c r="D76" t="s">
        <v>69</v>
      </c>
      <c r="E76" s="3"/>
      <c r="F76"/>
    </row>
    <row r="77" spans="1:6" x14ac:dyDescent="0.25">
      <c r="A77" t="s">
        <v>172</v>
      </c>
      <c r="B77" s="5" t="s">
        <v>159</v>
      </c>
      <c r="C77" s="5" t="s">
        <v>173</v>
      </c>
      <c r="D77" t="s">
        <v>174</v>
      </c>
      <c r="E77" s="3"/>
      <c r="F77"/>
    </row>
    <row r="78" spans="1:6" x14ac:dyDescent="0.25">
      <c r="A78" t="s">
        <v>175</v>
      </c>
      <c r="B78" s="5" t="s">
        <v>132</v>
      </c>
      <c r="C78" s="5" t="s">
        <v>176</v>
      </c>
      <c r="D78" t="s">
        <v>177</v>
      </c>
      <c r="E78" s="3" t="e">
        <f>VLOOKUP(#REF!,EnContra!$A$5:$AC$78,19,FALSE)</f>
        <v>#REF!</v>
      </c>
      <c r="F78" t="e">
        <f>VLOOKUP(#REF!,EnContra!$A$5:$AC$78,18,FALSE)</f>
        <v>#REF!</v>
      </c>
    </row>
    <row r="79" spans="1:6" x14ac:dyDescent="0.25">
      <c r="A79" t="s">
        <v>178</v>
      </c>
      <c r="B79" s="5" t="s">
        <v>159</v>
      </c>
      <c r="C79" s="5" t="s">
        <v>179</v>
      </c>
      <c r="D79" t="s">
        <v>174</v>
      </c>
      <c r="E79" s="3" t="e">
        <f>VLOOKUP(#REF!,EnContra!$A$5:$AC$78,19,FALSE)</f>
        <v>#REF!</v>
      </c>
      <c r="F79" t="e">
        <f>VLOOKUP(#REF!,EnContra!$A$5:$AC$78,18,FALSE)</f>
        <v>#REF!</v>
      </c>
    </row>
    <row r="80" spans="1:6" x14ac:dyDescent="0.25">
      <c r="A80" t="s">
        <v>180</v>
      </c>
      <c r="B80" s="5" t="s">
        <v>132</v>
      </c>
      <c r="C80" s="5" t="s">
        <v>181</v>
      </c>
      <c r="D80" t="s">
        <v>115</v>
      </c>
      <c r="E80" s="3"/>
      <c r="F80"/>
    </row>
  </sheetData>
  <mergeCells count="1">
    <mergeCell ref="A3:F4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C78"/>
  <sheetViews>
    <sheetView topLeftCell="D1" workbookViewId="0">
      <selection activeCell="A5" sqref="A5"/>
    </sheetView>
  </sheetViews>
  <sheetFormatPr baseColWidth="10" defaultRowHeight="15" x14ac:dyDescent="0.25"/>
  <sheetData>
    <row r="5" spans="1:29" x14ac:dyDescent="0.25">
      <c r="A5" s="1" t="s">
        <v>182</v>
      </c>
      <c r="B5" s="1" t="s">
        <v>183</v>
      </c>
      <c r="C5" s="1" t="s">
        <v>184</v>
      </c>
      <c r="D5" s="1" t="s">
        <v>185</v>
      </c>
      <c r="E5" s="1" t="s">
        <v>186</v>
      </c>
      <c r="F5" s="1" t="s">
        <v>187</v>
      </c>
      <c r="G5" s="1" t="s">
        <v>188</v>
      </c>
      <c r="H5" s="1" t="s">
        <v>189</v>
      </c>
      <c r="I5" s="1" t="s">
        <v>190</v>
      </c>
      <c r="J5" s="1" t="s">
        <v>191</v>
      </c>
      <c r="K5" s="1" t="s">
        <v>192</v>
      </c>
      <c r="L5" s="1" t="s">
        <v>193</v>
      </c>
      <c r="M5" s="1" t="s">
        <v>194</v>
      </c>
      <c r="N5" s="1" t="s">
        <v>195</v>
      </c>
      <c r="O5" s="1" t="s">
        <v>196</v>
      </c>
      <c r="P5" s="1" t="s">
        <v>197</v>
      </c>
      <c r="Q5" s="1" t="s">
        <v>198</v>
      </c>
      <c r="R5" s="1" t="s">
        <v>199</v>
      </c>
      <c r="S5" s="1" t="s">
        <v>200</v>
      </c>
      <c r="T5" s="1" t="s">
        <v>201</v>
      </c>
      <c r="U5" s="1" t="s">
        <v>202</v>
      </c>
      <c r="V5" s="1" t="s">
        <v>203</v>
      </c>
      <c r="W5" s="1" t="s">
        <v>204</v>
      </c>
      <c r="X5" s="1" t="s">
        <v>205</v>
      </c>
      <c r="Y5" s="1" t="s">
        <v>206</v>
      </c>
      <c r="Z5" s="1" t="s">
        <v>207</v>
      </c>
      <c r="AA5" s="1" t="s">
        <v>208</v>
      </c>
      <c r="AB5" s="1" t="s">
        <v>209</v>
      </c>
      <c r="AC5" s="1" t="s">
        <v>210</v>
      </c>
    </row>
    <row r="6" spans="1:29" x14ac:dyDescent="0.25">
      <c r="A6">
        <v>191907</v>
      </c>
      <c r="B6" t="s">
        <v>4</v>
      </c>
      <c r="C6" t="s">
        <v>211</v>
      </c>
      <c r="D6" t="s">
        <v>6</v>
      </c>
      <c r="E6">
        <v>65730507</v>
      </c>
      <c r="F6" t="s">
        <v>212</v>
      </c>
      <c r="G6">
        <v>502000</v>
      </c>
      <c r="H6" t="s">
        <v>213</v>
      </c>
      <c r="I6" t="s">
        <v>214</v>
      </c>
      <c r="J6" t="s">
        <v>215</v>
      </c>
      <c r="K6" t="s">
        <v>216</v>
      </c>
      <c r="L6" t="s">
        <v>217</v>
      </c>
      <c r="M6" t="s">
        <v>218</v>
      </c>
      <c r="N6" t="s">
        <v>219</v>
      </c>
      <c r="O6" t="s">
        <v>218</v>
      </c>
      <c r="P6" t="s">
        <v>219</v>
      </c>
      <c r="Q6" t="s">
        <v>220</v>
      </c>
      <c r="R6" t="s">
        <v>221</v>
      </c>
      <c r="S6">
        <v>389483071</v>
      </c>
      <c r="T6">
        <v>367011404</v>
      </c>
      <c r="U6" t="s">
        <v>222</v>
      </c>
      <c r="V6" t="s">
        <v>223</v>
      </c>
      <c r="W6" t="s">
        <v>224</v>
      </c>
      <c r="X6">
        <v>334545386</v>
      </c>
      <c r="Y6">
        <v>-32466017</v>
      </c>
      <c r="Z6" t="s">
        <v>225</v>
      </c>
      <c r="AA6" t="s">
        <v>226</v>
      </c>
      <c r="AB6" t="s">
        <v>227</v>
      </c>
      <c r="AC6" t="s">
        <v>228</v>
      </c>
    </row>
    <row r="7" spans="1:29" x14ac:dyDescent="0.25">
      <c r="A7">
        <v>306522</v>
      </c>
      <c r="B7" t="s">
        <v>8</v>
      </c>
      <c r="C7" t="s">
        <v>229</v>
      </c>
      <c r="D7" t="s">
        <v>10</v>
      </c>
      <c r="E7">
        <v>41448234</v>
      </c>
      <c r="F7" t="s">
        <v>230</v>
      </c>
      <c r="G7">
        <v>502000</v>
      </c>
      <c r="H7" t="s">
        <v>213</v>
      </c>
      <c r="I7" t="s">
        <v>231</v>
      </c>
      <c r="J7" t="s">
        <v>215</v>
      </c>
      <c r="K7" t="s">
        <v>232</v>
      </c>
      <c r="L7" t="s">
        <v>233</v>
      </c>
      <c r="M7" t="s">
        <v>218</v>
      </c>
      <c r="N7" t="s">
        <v>219</v>
      </c>
      <c r="O7" t="s">
        <v>218</v>
      </c>
      <c r="P7" t="s">
        <v>219</v>
      </c>
      <c r="Q7" t="s">
        <v>234</v>
      </c>
      <c r="R7" t="s">
        <v>235</v>
      </c>
      <c r="S7">
        <v>2917393</v>
      </c>
      <c r="T7">
        <v>1579588</v>
      </c>
      <c r="U7" t="s">
        <v>236</v>
      </c>
      <c r="V7" t="s">
        <v>237</v>
      </c>
      <c r="W7" t="s">
        <v>224</v>
      </c>
      <c r="X7">
        <v>1485003</v>
      </c>
      <c r="Y7">
        <v>-94584</v>
      </c>
      <c r="Z7" t="s">
        <v>238</v>
      </c>
      <c r="AA7" t="s">
        <v>239</v>
      </c>
      <c r="AB7" t="s">
        <v>227</v>
      </c>
      <c r="AC7" t="s">
        <v>218</v>
      </c>
    </row>
    <row r="8" spans="1:29" x14ac:dyDescent="0.25">
      <c r="A8">
        <v>335568</v>
      </c>
      <c r="B8" t="s">
        <v>16</v>
      </c>
      <c r="C8" t="s">
        <v>229</v>
      </c>
      <c r="D8" t="s">
        <v>10</v>
      </c>
      <c r="E8">
        <v>8605268527</v>
      </c>
      <c r="F8" t="s">
        <v>240</v>
      </c>
      <c r="G8">
        <v>502000</v>
      </c>
      <c r="H8" t="s">
        <v>213</v>
      </c>
      <c r="I8" t="s">
        <v>241</v>
      </c>
      <c r="J8" t="s">
        <v>215</v>
      </c>
      <c r="K8" t="s">
        <v>218</v>
      </c>
      <c r="L8" t="s">
        <v>219</v>
      </c>
      <c r="M8" t="s">
        <v>218</v>
      </c>
      <c r="N8" t="s">
        <v>219</v>
      </c>
      <c r="O8" t="s">
        <v>218</v>
      </c>
      <c r="P8" t="s">
        <v>219</v>
      </c>
      <c r="Q8" t="s">
        <v>242</v>
      </c>
      <c r="R8" t="s">
        <v>235</v>
      </c>
      <c r="S8">
        <v>2391000</v>
      </c>
      <c r="T8">
        <v>1133784</v>
      </c>
      <c r="U8" t="s">
        <v>243</v>
      </c>
      <c r="V8" t="s">
        <v>244</v>
      </c>
      <c r="W8" t="s">
        <v>224</v>
      </c>
      <c r="X8">
        <v>1030939</v>
      </c>
      <c r="Y8">
        <v>-102845</v>
      </c>
      <c r="Z8" t="s">
        <v>238</v>
      </c>
      <c r="AA8" t="s">
        <v>239</v>
      </c>
      <c r="AB8" t="s">
        <v>227</v>
      </c>
      <c r="AC8" t="s">
        <v>218</v>
      </c>
    </row>
    <row r="9" spans="1:29" x14ac:dyDescent="0.25">
      <c r="A9">
        <v>347321</v>
      </c>
      <c r="B9" t="s">
        <v>12</v>
      </c>
      <c r="C9" t="s">
        <v>245</v>
      </c>
      <c r="D9" t="s">
        <v>14</v>
      </c>
      <c r="E9">
        <v>25076008</v>
      </c>
      <c r="F9" t="s">
        <v>246</v>
      </c>
      <c r="G9">
        <v>502000</v>
      </c>
      <c r="H9" t="s">
        <v>213</v>
      </c>
      <c r="I9" t="s">
        <v>247</v>
      </c>
      <c r="J9" t="s">
        <v>248</v>
      </c>
      <c r="K9" t="s">
        <v>249</v>
      </c>
      <c r="L9" t="s">
        <v>233</v>
      </c>
      <c r="M9" t="s">
        <v>218</v>
      </c>
      <c r="N9" t="s">
        <v>219</v>
      </c>
      <c r="O9" t="s">
        <v>218</v>
      </c>
      <c r="P9" t="s">
        <v>219</v>
      </c>
      <c r="Q9" t="s">
        <v>250</v>
      </c>
      <c r="R9" t="s">
        <v>235</v>
      </c>
      <c r="S9">
        <v>16859209679</v>
      </c>
      <c r="T9">
        <v>8645059913</v>
      </c>
      <c r="U9" t="s">
        <v>251</v>
      </c>
      <c r="V9" t="s">
        <v>252</v>
      </c>
      <c r="W9" t="s">
        <v>224</v>
      </c>
      <c r="X9">
        <v>7183216887</v>
      </c>
      <c r="Y9">
        <v>-1461843025</v>
      </c>
      <c r="Z9" t="s">
        <v>238</v>
      </c>
      <c r="AA9" t="s">
        <v>253</v>
      </c>
      <c r="AB9" t="s">
        <v>227</v>
      </c>
      <c r="AC9" t="s">
        <v>218</v>
      </c>
    </row>
    <row r="10" spans="1:29" x14ac:dyDescent="0.25">
      <c r="A10">
        <v>371240</v>
      </c>
      <c r="B10" t="s">
        <v>18</v>
      </c>
      <c r="C10" t="s">
        <v>245</v>
      </c>
      <c r="D10" t="s">
        <v>14</v>
      </c>
      <c r="E10">
        <v>59778</v>
      </c>
      <c r="F10" t="s">
        <v>254</v>
      </c>
      <c r="G10">
        <v>502000</v>
      </c>
      <c r="H10" t="s">
        <v>213</v>
      </c>
      <c r="I10" t="s">
        <v>255</v>
      </c>
      <c r="J10" t="s">
        <v>248</v>
      </c>
      <c r="K10" t="s">
        <v>218</v>
      </c>
      <c r="L10" t="s">
        <v>219</v>
      </c>
      <c r="M10" t="s">
        <v>218</v>
      </c>
      <c r="N10" t="s">
        <v>219</v>
      </c>
      <c r="O10" t="s">
        <v>218</v>
      </c>
      <c r="P10" t="s">
        <v>219</v>
      </c>
      <c r="Q10" t="s">
        <v>256</v>
      </c>
      <c r="R10" t="s">
        <v>235</v>
      </c>
      <c r="S10">
        <v>16202702734</v>
      </c>
      <c r="T10">
        <v>6797825860</v>
      </c>
      <c r="U10" t="s">
        <v>251</v>
      </c>
      <c r="V10" t="s">
        <v>257</v>
      </c>
      <c r="W10" t="s">
        <v>224</v>
      </c>
      <c r="X10">
        <v>5648342291</v>
      </c>
      <c r="Y10">
        <v>-1149483569</v>
      </c>
      <c r="Z10" t="s">
        <v>238</v>
      </c>
      <c r="AA10" t="s">
        <v>253</v>
      </c>
      <c r="AB10" t="s">
        <v>227</v>
      </c>
      <c r="AC10" t="s">
        <v>218</v>
      </c>
    </row>
    <row r="11" spans="1:29" x14ac:dyDescent="0.25">
      <c r="A11">
        <v>404424</v>
      </c>
      <c r="B11" t="s">
        <v>21</v>
      </c>
      <c r="C11" t="s">
        <v>229</v>
      </c>
      <c r="D11" t="s">
        <v>111</v>
      </c>
      <c r="E11">
        <v>11343780</v>
      </c>
      <c r="F11" t="s">
        <v>258</v>
      </c>
      <c r="G11">
        <v>502000</v>
      </c>
      <c r="H11" t="s">
        <v>213</v>
      </c>
      <c r="I11" t="s">
        <v>259</v>
      </c>
      <c r="J11" t="s">
        <v>215</v>
      </c>
      <c r="K11" t="s">
        <v>218</v>
      </c>
      <c r="L11" t="s">
        <v>219</v>
      </c>
      <c r="M11" t="s">
        <v>218</v>
      </c>
      <c r="N11" t="s">
        <v>219</v>
      </c>
      <c r="O11" t="s">
        <v>218</v>
      </c>
      <c r="P11" t="s">
        <v>219</v>
      </c>
      <c r="Q11" t="s">
        <v>260</v>
      </c>
      <c r="R11" t="s">
        <v>235</v>
      </c>
      <c r="S11">
        <v>51003000</v>
      </c>
      <c r="T11">
        <v>18205056</v>
      </c>
      <c r="U11" t="s">
        <v>261</v>
      </c>
      <c r="V11" t="s">
        <v>262</v>
      </c>
      <c r="W11" t="s">
        <v>224</v>
      </c>
      <c r="X11">
        <v>16340428</v>
      </c>
      <c r="Y11">
        <v>-1864628</v>
      </c>
      <c r="Z11" t="s">
        <v>238</v>
      </c>
      <c r="AA11" t="s">
        <v>239</v>
      </c>
      <c r="AB11" t="s">
        <v>227</v>
      </c>
      <c r="AC11" t="s">
        <v>218</v>
      </c>
    </row>
    <row r="12" spans="1:29" x14ac:dyDescent="0.25">
      <c r="A12">
        <v>466812</v>
      </c>
      <c r="B12" t="s">
        <v>31</v>
      </c>
      <c r="C12" t="s">
        <v>229</v>
      </c>
      <c r="D12" t="s">
        <v>111</v>
      </c>
      <c r="E12">
        <v>41460003</v>
      </c>
      <c r="F12" t="s">
        <v>263</v>
      </c>
      <c r="G12">
        <v>502000</v>
      </c>
      <c r="H12" t="s">
        <v>213</v>
      </c>
      <c r="I12" t="s">
        <v>264</v>
      </c>
      <c r="J12" t="s">
        <v>215</v>
      </c>
      <c r="K12" t="s">
        <v>218</v>
      </c>
      <c r="L12" t="s">
        <v>219</v>
      </c>
      <c r="M12" t="s">
        <v>218</v>
      </c>
      <c r="N12" t="s">
        <v>219</v>
      </c>
      <c r="O12" t="s">
        <v>218</v>
      </c>
      <c r="P12" t="s">
        <v>219</v>
      </c>
      <c r="Q12" t="s">
        <v>242</v>
      </c>
      <c r="R12" t="s">
        <v>235</v>
      </c>
      <c r="S12">
        <v>23000000</v>
      </c>
      <c r="T12">
        <v>9844394</v>
      </c>
      <c r="U12" t="s">
        <v>265</v>
      </c>
      <c r="V12" t="s">
        <v>266</v>
      </c>
      <c r="W12" t="s">
        <v>224</v>
      </c>
      <c r="X12">
        <v>7931070</v>
      </c>
      <c r="Y12">
        <v>-1913324</v>
      </c>
      <c r="Z12" t="s">
        <v>238</v>
      </c>
      <c r="AA12" t="s">
        <v>239</v>
      </c>
      <c r="AB12" t="s">
        <v>227</v>
      </c>
      <c r="AC12" t="s">
        <v>218</v>
      </c>
    </row>
    <row r="13" spans="1:29" x14ac:dyDescent="0.25">
      <c r="A13">
        <v>472506</v>
      </c>
      <c r="B13" t="s">
        <v>34</v>
      </c>
      <c r="C13" t="s">
        <v>245</v>
      </c>
      <c r="D13" t="s">
        <v>14</v>
      </c>
      <c r="E13">
        <v>830063029</v>
      </c>
      <c r="F13" t="s">
        <v>267</v>
      </c>
      <c r="G13">
        <v>502000</v>
      </c>
      <c r="H13" t="s">
        <v>213</v>
      </c>
      <c r="I13" t="s">
        <v>268</v>
      </c>
      <c r="J13" t="s">
        <v>269</v>
      </c>
      <c r="K13" t="s">
        <v>270</v>
      </c>
      <c r="L13" t="s">
        <v>233</v>
      </c>
      <c r="M13" t="s">
        <v>218</v>
      </c>
      <c r="N13" t="s">
        <v>219</v>
      </c>
      <c r="O13" t="s">
        <v>218</v>
      </c>
      <c r="P13" t="s">
        <v>219</v>
      </c>
      <c r="Q13" t="s">
        <v>271</v>
      </c>
      <c r="R13" t="s">
        <v>235</v>
      </c>
      <c r="S13">
        <v>10964796</v>
      </c>
      <c r="T13">
        <v>6148908</v>
      </c>
      <c r="U13" t="s">
        <v>251</v>
      </c>
      <c r="V13" t="s">
        <v>272</v>
      </c>
      <c r="W13" t="s">
        <v>224</v>
      </c>
      <c r="X13">
        <v>5109154</v>
      </c>
      <c r="Y13">
        <v>-1039754</v>
      </c>
      <c r="Z13" t="s">
        <v>238</v>
      </c>
      <c r="AA13" t="s">
        <v>253</v>
      </c>
      <c r="AB13" t="s">
        <v>227</v>
      </c>
      <c r="AC13" t="s">
        <v>218</v>
      </c>
    </row>
    <row r="14" spans="1:29" x14ac:dyDescent="0.25">
      <c r="A14">
        <v>507035</v>
      </c>
      <c r="B14" t="s">
        <v>36</v>
      </c>
      <c r="C14" t="s">
        <v>229</v>
      </c>
      <c r="D14" t="s">
        <v>111</v>
      </c>
      <c r="E14">
        <v>19037295</v>
      </c>
      <c r="F14" t="s">
        <v>273</v>
      </c>
      <c r="G14">
        <v>502000</v>
      </c>
      <c r="H14" t="s">
        <v>213</v>
      </c>
      <c r="I14" t="s">
        <v>274</v>
      </c>
      <c r="J14" t="s">
        <v>215</v>
      </c>
      <c r="K14" t="s">
        <v>218</v>
      </c>
      <c r="L14" t="s">
        <v>219</v>
      </c>
      <c r="M14" t="s">
        <v>218</v>
      </c>
      <c r="N14" t="s">
        <v>219</v>
      </c>
      <c r="O14" t="s">
        <v>218</v>
      </c>
      <c r="P14" t="s">
        <v>219</v>
      </c>
      <c r="Q14" t="s">
        <v>275</v>
      </c>
      <c r="R14" t="s">
        <v>276</v>
      </c>
      <c r="S14">
        <v>250000000</v>
      </c>
      <c r="T14">
        <v>31661544</v>
      </c>
      <c r="U14" t="s">
        <v>277</v>
      </c>
      <c r="V14" t="s">
        <v>278</v>
      </c>
      <c r="W14" t="s">
        <v>224</v>
      </c>
      <c r="X14">
        <v>27199686</v>
      </c>
      <c r="Y14">
        <v>-4461858</v>
      </c>
      <c r="Z14" t="s">
        <v>218</v>
      </c>
      <c r="AA14" t="s">
        <v>218</v>
      </c>
      <c r="AB14" t="s">
        <v>227</v>
      </c>
      <c r="AC14" t="s">
        <v>218</v>
      </c>
    </row>
    <row r="15" spans="1:29" x14ac:dyDescent="0.25">
      <c r="A15">
        <v>519430</v>
      </c>
      <c r="B15" t="s">
        <v>28</v>
      </c>
      <c r="C15" t="s">
        <v>245</v>
      </c>
      <c r="D15" t="s">
        <v>14</v>
      </c>
      <c r="E15">
        <v>51749852</v>
      </c>
      <c r="F15" t="s">
        <v>279</v>
      </c>
      <c r="G15">
        <v>502000</v>
      </c>
      <c r="H15" t="s">
        <v>213</v>
      </c>
      <c r="I15" t="s">
        <v>280</v>
      </c>
      <c r="J15" t="s">
        <v>215</v>
      </c>
      <c r="K15" t="s">
        <v>218</v>
      </c>
      <c r="L15" t="s">
        <v>219</v>
      </c>
      <c r="M15" t="s">
        <v>218</v>
      </c>
      <c r="N15" t="s">
        <v>219</v>
      </c>
      <c r="O15" t="s">
        <v>218</v>
      </c>
      <c r="P15" t="s">
        <v>219</v>
      </c>
      <c r="Q15" t="s">
        <v>234</v>
      </c>
      <c r="R15" t="s">
        <v>235</v>
      </c>
      <c r="S15">
        <v>87215190</v>
      </c>
      <c r="T15">
        <v>40771265</v>
      </c>
      <c r="U15" t="s">
        <v>281</v>
      </c>
      <c r="V15" t="s">
        <v>282</v>
      </c>
      <c r="W15" t="s">
        <v>224</v>
      </c>
      <c r="X15">
        <v>38722424</v>
      </c>
      <c r="Y15">
        <v>-2048841</v>
      </c>
      <c r="Z15" t="s">
        <v>238</v>
      </c>
      <c r="AA15" t="s">
        <v>253</v>
      </c>
      <c r="AB15" t="s">
        <v>227</v>
      </c>
      <c r="AC15" t="s">
        <v>218</v>
      </c>
    </row>
    <row r="16" spans="1:29" x14ac:dyDescent="0.25">
      <c r="A16">
        <v>527803</v>
      </c>
      <c r="B16" t="s">
        <v>25</v>
      </c>
      <c r="C16" t="s">
        <v>245</v>
      </c>
      <c r="D16" t="s">
        <v>27</v>
      </c>
      <c r="E16">
        <v>900208001</v>
      </c>
      <c r="F16" t="s">
        <v>283</v>
      </c>
      <c r="G16">
        <v>502000</v>
      </c>
      <c r="H16" t="s">
        <v>213</v>
      </c>
      <c r="I16" t="s">
        <v>284</v>
      </c>
      <c r="J16" t="s">
        <v>285</v>
      </c>
      <c r="K16" t="s">
        <v>286</v>
      </c>
      <c r="L16" t="s">
        <v>233</v>
      </c>
      <c r="M16" t="s">
        <v>218</v>
      </c>
      <c r="N16" t="s">
        <v>219</v>
      </c>
      <c r="O16" t="s">
        <v>218</v>
      </c>
      <c r="P16" t="s">
        <v>219</v>
      </c>
      <c r="Q16" t="s">
        <v>287</v>
      </c>
      <c r="R16" t="s">
        <v>235</v>
      </c>
      <c r="S16">
        <v>16697340</v>
      </c>
      <c r="T16">
        <v>7707337</v>
      </c>
      <c r="U16" t="s">
        <v>288</v>
      </c>
      <c r="V16" t="s">
        <v>289</v>
      </c>
      <c r="W16" t="s">
        <v>224</v>
      </c>
      <c r="X16">
        <v>6707607</v>
      </c>
      <c r="Y16">
        <v>-999731</v>
      </c>
      <c r="Z16" t="s">
        <v>238</v>
      </c>
      <c r="AA16" t="s">
        <v>253</v>
      </c>
      <c r="AB16" t="s">
        <v>227</v>
      </c>
      <c r="AC16" t="s">
        <v>218</v>
      </c>
    </row>
    <row r="17" spans="1:29" x14ac:dyDescent="0.25">
      <c r="A17">
        <v>531674</v>
      </c>
      <c r="B17" t="s">
        <v>40</v>
      </c>
      <c r="C17" t="s">
        <v>245</v>
      </c>
      <c r="D17" t="s">
        <v>42</v>
      </c>
      <c r="E17">
        <v>51657102</v>
      </c>
      <c r="F17" t="s">
        <v>290</v>
      </c>
      <c r="G17">
        <v>502000</v>
      </c>
      <c r="H17" t="s">
        <v>213</v>
      </c>
      <c r="I17" t="s">
        <v>291</v>
      </c>
      <c r="J17" t="s">
        <v>215</v>
      </c>
      <c r="K17" t="s">
        <v>218</v>
      </c>
      <c r="L17" t="s">
        <v>219</v>
      </c>
      <c r="M17" t="s">
        <v>218</v>
      </c>
      <c r="N17" t="s">
        <v>219</v>
      </c>
      <c r="O17" t="s">
        <v>218</v>
      </c>
      <c r="P17" t="s">
        <v>219</v>
      </c>
      <c r="Q17" t="s">
        <v>234</v>
      </c>
      <c r="R17" t="s">
        <v>235</v>
      </c>
      <c r="S17">
        <v>0</v>
      </c>
      <c r="T17">
        <v>0</v>
      </c>
      <c r="U17" t="s">
        <v>251</v>
      </c>
      <c r="V17" t="s">
        <v>292</v>
      </c>
      <c r="W17" t="s">
        <v>224</v>
      </c>
      <c r="X17">
        <v>0</v>
      </c>
      <c r="Y17">
        <v>0</v>
      </c>
      <c r="Z17" t="s">
        <v>238</v>
      </c>
      <c r="AA17" t="s">
        <v>253</v>
      </c>
      <c r="AB17" t="s">
        <v>227</v>
      </c>
      <c r="AC17" t="s">
        <v>218</v>
      </c>
    </row>
    <row r="18" spans="1:29" x14ac:dyDescent="0.25">
      <c r="A18">
        <v>536412</v>
      </c>
      <c r="B18" t="s">
        <v>43</v>
      </c>
      <c r="C18" t="s">
        <v>211</v>
      </c>
      <c r="D18" t="s">
        <v>6</v>
      </c>
      <c r="E18">
        <v>79384383</v>
      </c>
      <c r="F18" t="s">
        <v>293</v>
      </c>
      <c r="G18">
        <v>502000</v>
      </c>
      <c r="H18" t="s">
        <v>213</v>
      </c>
      <c r="I18" t="s">
        <v>294</v>
      </c>
      <c r="J18" t="s">
        <v>215</v>
      </c>
      <c r="K18" t="s">
        <v>218</v>
      </c>
      <c r="L18" t="s">
        <v>219</v>
      </c>
      <c r="M18" t="s">
        <v>218</v>
      </c>
      <c r="N18" t="s">
        <v>219</v>
      </c>
      <c r="O18" t="s">
        <v>218</v>
      </c>
      <c r="P18" t="s">
        <v>219</v>
      </c>
      <c r="Q18" t="s">
        <v>295</v>
      </c>
      <c r="R18" t="s">
        <v>235</v>
      </c>
      <c r="S18">
        <v>150000000</v>
      </c>
      <c r="T18">
        <v>105871064</v>
      </c>
      <c r="U18" t="s">
        <v>296</v>
      </c>
      <c r="V18" t="s">
        <v>297</v>
      </c>
      <c r="W18" t="s">
        <v>224</v>
      </c>
      <c r="X18">
        <v>92053067</v>
      </c>
      <c r="Y18">
        <v>-13817997</v>
      </c>
      <c r="Z18" t="s">
        <v>238</v>
      </c>
      <c r="AA18" t="s">
        <v>298</v>
      </c>
      <c r="AB18" t="s">
        <v>227</v>
      </c>
      <c r="AC18" t="s">
        <v>218</v>
      </c>
    </row>
    <row r="19" spans="1:29" x14ac:dyDescent="0.25">
      <c r="A19">
        <v>540842</v>
      </c>
      <c r="B19" t="s">
        <v>50</v>
      </c>
      <c r="C19" t="s">
        <v>211</v>
      </c>
      <c r="D19" t="s">
        <v>51</v>
      </c>
      <c r="E19">
        <v>4446052</v>
      </c>
      <c r="F19" t="s">
        <v>299</v>
      </c>
      <c r="G19">
        <v>502000</v>
      </c>
      <c r="H19" t="s">
        <v>213</v>
      </c>
      <c r="I19" t="s">
        <v>300</v>
      </c>
      <c r="J19" t="s">
        <v>269</v>
      </c>
      <c r="K19" t="s">
        <v>301</v>
      </c>
      <c r="L19" t="s">
        <v>233</v>
      </c>
      <c r="M19" t="s">
        <v>218</v>
      </c>
      <c r="N19" t="s">
        <v>219</v>
      </c>
      <c r="O19" t="s">
        <v>218</v>
      </c>
      <c r="P19" t="s">
        <v>219</v>
      </c>
      <c r="Q19" t="s">
        <v>302</v>
      </c>
      <c r="R19" t="s">
        <v>235</v>
      </c>
      <c r="S19">
        <v>0</v>
      </c>
      <c r="T19">
        <v>0</v>
      </c>
      <c r="U19" t="s">
        <v>303</v>
      </c>
      <c r="V19" t="s">
        <v>304</v>
      </c>
      <c r="W19" t="s">
        <v>224</v>
      </c>
      <c r="X19">
        <v>0</v>
      </c>
      <c r="Y19">
        <v>0</v>
      </c>
      <c r="Z19" t="s">
        <v>238</v>
      </c>
      <c r="AA19" t="s">
        <v>298</v>
      </c>
      <c r="AB19" t="s">
        <v>227</v>
      </c>
      <c r="AC19" t="s">
        <v>218</v>
      </c>
    </row>
    <row r="20" spans="1:29" x14ac:dyDescent="0.25">
      <c r="A20">
        <v>546029</v>
      </c>
      <c r="B20" t="s">
        <v>38</v>
      </c>
      <c r="C20" t="s">
        <v>229</v>
      </c>
      <c r="D20" t="s">
        <v>10</v>
      </c>
      <c r="E20">
        <v>8605268527</v>
      </c>
      <c r="F20" t="s">
        <v>240</v>
      </c>
      <c r="G20">
        <v>502000</v>
      </c>
      <c r="H20" t="s">
        <v>213</v>
      </c>
      <c r="I20" t="s">
        <v>305</v>
      </c>
      <c r="J20" t="s">
        <v>215</v>
      </c>
      <c r="K20" t="s">
        <v>306</v>
      </c>
      <c r="L20" t="s">
        <v>217</v>
      </c>
      <c r="M20" t="s">
        <v>218</v>
      </c>
      <c r="N20" t="s">
        <v>219</v>
      </c>
      <c r="O20" t="s">
        <v>218</v>
      </c>
      <c r="P20" t="s">
        <v>219</v>
      </c>
      <c r="Q20" t="s">
        <v>242</v>
      </c>
      <c r="R20" t="s">
        <v>221</v>
      </c>
      <c r="S20">
        <v>6000000</v>
      </c>
      <c r="T20">
        <v>2560874</v>
      </c>
      <c r="U20" t="s">
        <v>307</v>
      </c>
      <c r="V20" t="s">
        <v>308</v>
      </c>
      <c r="W20" t="s">
        <v>224</v>
      </c>
      <c r="X20">
        <v>2322118</v>
      </c>
      <c r="Y20">
        <v>-238756</v>
      </c>
      <c r="Z20" t="s">
        <v>309</v>
      </c>
      <c r="AA20" t="s">
        <v>310</v>
      </c>
      <c r="AB20" t="s">
        <v>227</v>
      </c>
      <c r="AC20" t="s">
        <v>228</v>
      </c>
    </row>
    <row r="21" spans="1:29" x14ac:dyDescent="0.25">
      <c r="A21">
        <v>550290</v>
      </c>
      <c r="B21" t="s">
        <v>52</v>
      </c>
      <c r="C21" t="s">
        <v>245</v>
      </c>
      <c r="D21" t="s">
        <v>14</v>
      </c>
      <c r="E21">
        <v>19178582</v>
      </c>
      <c r="F21" t="s">
        <v>311</v>
      </c>
      <c r="G21">
        <v>502000</v>
      </c>
      <c r="H21" t="s">
        <v>213</v>
      </c>
      <c r="I21" t="s">
        <v>312</v>
      </c>
      <c r="J21" t="s">
        <v>269</v>
      </c>
      <c r="K21" t="s">
        <v>218</v>
      </c>
      <c r="L21" t="s">
        <v>219</v>
      </c>
      <c r="M21" t="s">
        <v>218</v>
      </c>
      <c r="N21" t="s">
        <v>219</v>
      </c>
      <c r="O21" t="s">
        <v>218</v>
      </c>
      <c r="P21" t="s">
        <v>219</v>
      </c>
      <c r="Q21" t="s">
        <v>313</v>
      </c>
      <c r="R21" t="s">
        <v>235</v>
      </c>
      <c r="S21">
        <v>63421025</v>
      </c>
      <c r="T21">
        <v>32367115</v>
      </c>
      <c r="U21" t="s">
        <v>314</v>
      </c>
      <c r="V21" t="s">
        <v>315</v>
      </c>
      <c r="W21" t="s">
        <v>224</v>
      </c>
      <c r="X21">
        <v>28571628</v>
      </c>
      <c r="Y21">
        <v>-3795488</v>
      </c>
      <c r="Z21" t="s">
        <v>238</v>
      </c>
      <c r="AA21" t="s">
        <v>253</v>
      </c>
      <c r="AB21" t="s">
        <v>227</v>
      </c>
      <c r="AC21" t="s">
        <v>218</v>
      </c>
    </row>
    <row r="22" spans="1:29" x14ac:dyDescent="0.25">
      <c r="A22">
        <v>550712</v>
      </c>
      <c r="B22" t="s">
        <v>57</v>
      </c>
      <c r="C22" t="s">
        <v>245</v>
      </c>
      <c r="D22" t="s">
        <v>42</v>
      </c>
      <c r="E22">
        <v>79423071</v>
      </c>
      <c r="F22" t="s">
        <v>316</v>
      </c>
      <c r="G22">
        <v>502000</v>
      </c>
      <c r="H22" t="s">
        <v>213</v>
      </c>
      <c r="I22" t="s">
        <v>317</v>
      </c>
      <c r="J22" t="s">
        <v>318</v>
      </c>
      <c r="K22" t="s">
        <v>218</v>
      </c>
      <c r="L22" t="s">
        <v>219</v>
      </c>
      <c r="M22" t="s">
        <v>218</v>
      </c>
      <c r="N22" t="s">
        <v>219</v>
      </c>
      <c r="O22" t="s">
        <v>218</v>
      </c>
      <c r="P22" t="s">
        <v>219</v>
      </c>
      <c r="Q22" t="s">
        <v>319</v>
      </c>
      <c r="R22" t="s">
        <v>235</v>
      </c>
      <c r="S22">
        <v>0</v>
      </c>
      <c r="T22">
        <v>0</v>
      </c>
      <c r="U22" t="s">
        <v>320</v>
      </c>
      <c r="V22" t="s">
        <v>321</v>
      </c>
      <c r="W22" t="s">
        <v>224</v>
      </c>
      <c r="X22">
        <v>0</v>
      </c>
      <c r="Y22">
        <v>0</v>
      </c>
      <c r="Z22" t="s">
        <v>238</v>
      </c>
      <c r="AA22" t="s">
        <v>253</v>
      </c>
      <c r="AB22" t="s">
        <v>227</v>
      </c>
      <c r="AC22" t="s">
        <v>218</v>
      </c>
    </row>
    <row r="23" spans="1:29" x14ac:dyDescent="0.25">
      <c r="A23">
        <v>552215</v>
      </c>
      <c r="B23" t="s">
        <v>55</v>
      </c>
      <c r="C23" t="s">
        <v>211</v>
      </c>
      <c r="D23" t="s">
        <v>6</v>
      </c>
      <c r="E23">
        <v>31243691</v>
      </c>
      <c r="F23" t="s">
        <v>322</v>
      </c>
      <c r="G23">
        <v>502000</v>
      </c>
      <c r="H23" t="s">
        <v>213</v>
      </c>
      <c r="I23" t="s">
        <v>323</v>
      </c>
      <c r="J23" t="s">
        <v>248</v>
      </c>
      <c r="K23" t="s">
        <v>324</v>
      </c>
      <c r="L23" t="s">
        <v>233</v>
      </c>
      <c r="M23" t="s">
        <v>218</v>
      </c>
      <c r="N23" t="s">
        <v>219</v>
      </c>
      <c r="O23" t="s">
        <v>218</v>
      </c>
      <c r="P23" t="s">
        <v>219</v>
      </c>
      <c r="Q23" t="s">
        <v>325</v>
      </c>
      <c r="R23" t="s">
        <v>235</v>
      </c>
      <c r="S23">
        <v>43329000</v>
      </c>
      <c r="T23">
        <v>13749094</v>
      </c>
      <c r="U23" t="s">
        <v>326</v>
      </c>
      <c r="V23" t="s">
        <v>321</v>
      </c>
      <c r="W23" t="s">
        <v>224</v>
      </c>
      <c r="X23">
        <v>13042057</v>
      </c>
      <c r="Y23">
        <v>-707037</v>
      </c>
      <c r="Z23" t="s">
        <v>238</v>
      </c>
      <c r="AA23" t="s">
        <v>298</v>
      </c>
      <c r="AB23" t="s">
        <v>227</v>
      </c>
      <c r="AC23" t="s">
        <v>218</v>
      </c>
    </row>
    <row r="24" spans="1:29" x14ac:dyDescent="0.25">
      <c r="A24">
        <v>554638</v>
      </c>
      <c r="B24" t="s">
        <v>59</v>
      </c>
      <c r="C24" t="s">
        <v>229</v>
      </c>
      <c r="D24" t="s">
        <v>111</v>
      </c>
      <c r="E24">
        <v>19133949</v>
      </c>
      <c r="F24" t="s">
        <v>327</v>
      </c>
      <c r="G24">
        <v>502000</v>
      </c>
      <c r="H24" t="s">
        <v>213</v>
      </c>
      <c r="I24" t="s">
        <v>328</v>
      </c>
      <c r="J24" t="s">
        <v>215</v>
      </c>
      <c r="K24" t="s">
        <v>218</v>
      </c>
      <c r="L24" t="s">
        <v>219</v>
      </c>
      <c r="M24" t="s">
        <v>218</v>
      </c>
      <c r="N24" t="s">
        <v>219</v>
      </c>
      <c r="O24" t="s">
        <v>218</v>
      </c>
      <c r="P24" t="s">
        <v>219</v>
      </c>
      <c r="Q24" t="s">
        <v>275</v>
      </c>
      <c r="R24" t="s">
        <v>276</v>
      </c>
      <c r="S24">
        <v>143057000</v>
      </c>
      <c r="T24">
        <v>15710512</v>
      </c>
      <c r="U24" t="s">
        <v>329</v>
      </c>
      <c r="V24" t="s">
        <v>330</v>
      </c>
      <c r="W24" t="s">
        <v>224</v>
      </c>
      <c r="X24">
        <v>13744627</v>
      </c>
      <c r="Y24">
        <v>-1965885</v>
      </c>
      <c r="Z24" t="s">
        <v>218</v>
      </c>
      <c r="AA24" t="s">
        <v>218</v>
      </c>
      <c r="AB24" t="s">
        <v>227</v>
      </c>
      <c r="AC24" t="s">
        <v>218</v>
      </c>
    </row>
    <row r="25" spans="1:29" x14ac:dyDescent="0.25">
      <c r="A25">
        <v>562167</v>
      </c>
      <c r="B25" t="s">
        <v>54</v>
      </c>
      <c r="C25" t="s">
        <v>245</v>
      </c>
      <c r="D25" t="s">
        <v>14</v>
      </c>
      <c r="E25">
        <v>51956622</v>
      </c>
      <c r="F25" t="s">
        <v>331</v>
      </c>
      <c r="G25">
        <v>502000</v>
      </c>
      <c r="H25" t="s">
        <v>213</v>
      </c>
      <c r="I25" t="s">
        <v>332</v>
      </c>
      <c r="J25" t="s">
        <v>215</v>
      </c>
      <c r="K25" t="s">
        <v>270</v>
      </c>
      <c r="L25" t="s">
        <v>233</v>
      </c>
      <c r="M25" t="s">
        <v>163</v>
      </c>
      <c r="N25" t="s">
        <v>233</v>
      </c>
      <c r="O25" t="s">
        <v>218</v>
      </c>
      <c r="P25" t="s">
        <v>219</v>
      </c>
      <c r="Q25" t="s">
        <v>333</v>
      </c>
      <c r="R25" t="s">
        <v>235</v>
      </c>
      <c r="S25">
        <v>20000000</v>
      </c>
      <c r="T25">
        <v>7620402</v>
      </c>
      <c r="U25" t="s">
        <v>334</v>
      </c>
      <c r="V25" t="s">
        <v>335</v>
      </c>
      <c r="W25" t="s">
        <v>224</v>
      </c>
      <c r="X25">
        <v>7109016</v>
      </c>
      <c r="Y25">
        <v>-511386</v>
      </c>
      <c r="Z25" t="s">
        <v>238</v>
      </c>
      <c r="AA25" t="s">
        <v>253</v>
      </c>
      <c r="AB25" t="s">
        <v>227</v>
      </c>
      <c r="AC25" t="s">
        <v>218</v>
      </c>
    </row>
    <row r="26" spans="1:29" x14ac:dyDescent="0.25">
      <c r="A26">
        <v>565599</v>
      </c>
      <c r="B26" t="s">
        <v>68</v>
      </c>
      <c r="C26" t="s">
        <v>245</v>
      </c>
      <c r="D26" t="s">
        <v>14</v>
      </c>
      <c r="E26">
        <v>52802973</v>
      </c>
      <c r="F26" t="s">
        <v>336</v>
      </c>
      <c r="G26">
        <v>502000</v>
      </c>
      <c r="H26" t="s">
        <v>213</v>
      </c>
      <c r="I26" t="s">
        <v>337</v>
      </c>
      <c r="J26" t="s">
        <v>215</v>
      </c>
      <c r="K26" t="s">
        <v>338</v>
      </c>
      <c r="L26" t="s">
        <v>233</v>
      </c>
      <c r="M26" t="s">
        <v>339</v>
      </c>
      <c r="N26" t="s">
        <v>233</v>
      </c>
      <c r="O26" t="s">
        <v>218</v>
      </c>
      <c r="P26" t="s">
        <v>219</v>
      </c>
      <c r="Q26" t="s">
        <v>340</v>
      </c>
      <c r="R26" t="s">
        <v>276</v>
      </c>
      <c r="S26">
        <v>47327107</v>
      </c>
      <c r="T26">
        <v>7321740</v>
      </c>
      <c r="U26" t="s">
        <v>236</v>
      </c>
      <c r="V26" t="s">
        <v>341</v>
      </c>
      <c r="W26" t="s">
        <v>224</v>
      </c>
      <c r="X26">
        <v>6883320</v>
      </c>
      <c r="Y26">
        <v>-438420</v>
      </c>
      <c r="Z26" t="s">
        <v>218</v>
      </c>
      <c r="AA26" t="s">
        <v>218</v>
      </c>
      <c r="AB26" t="s">
        <v>227</v>
      </c>
      <c r="AC26" t="s">
        <v>218</v>
      </c>
    </row>
    <row r="27" spans="1:29" x14ac:dyDescent="0.25">
      <c r="A27">
        <v>573654</v>
      </c>
      <c r="B27" t="s">
        <v>72</v>
      </c>
      <c r="C27" t="s">
        <v>245</v>
      </c>
      <c r="D27" t="s">
        <v>93</v>
      </c>
      <c r="E27">
        <v>9006833318</v>
      </c>
      <c r="F27" t="s">
        <v>342</v>
      </c>
      <c r="G27">
        <v>502000</v>
      </c>
      <c r="H27" t="s">
        <v>213</v>
      </c>
      <c r="I27" t="s">
        <v>343</v>
      </c>
      <c r="J27" t="s">
        <v>215</v>
      </c>
      <c r="K27" t="s">
        <v>218</v>
      </c>
      <c r="L27" t="s">
        <v>219</v>
      </c>
      <c r="M27" t="s">
        <v>218</v>
      </c>
      <c r="N27" t="s">
        <v>219</v>
      </c>
      <c r="O27" t="s">
        <v>218</v>
      </c>
      <c r="P27" t="s">
        <v>219</v>
      </c>
      <c r="Q27" t="s">
        <v>234</v>
      </c>
      <c r="R27" t="s">
        <v>235</v>
      </c>
      <c r="S27">
        <v>642303721</v>
      </c>
      <c r="T27">
        <v>255949072</v>
      </c>
      <c r="U27" t="s">
        <v>251</v>
      </c>
      <c r="V27" t="s">
        <v>344</v>
      </c>
      <c r="W27" t="s">
        <v>224</v>
      </c>
      <c r="X27">
        <v>212669168</v>
      </c>
      <c r="Y27">
        <v>-43279904</v>
      </c>
      <c r="Z27" t="s">
        <v>238</v>
      </c>
      <c r="AA27" t="s">
        <v>253</v>
      </c>
      <c r="AB27" t="s">
        <v>227</v>
      </c>
      <c r="AC27" t="s">
        <v>218</v>
      </c>
    </row>
    <row r="28" spans="1:29" x14ac:dyDescent="0.25">
      <c r="A28">
        <v>576025</v>
      </c>
      <c r="B28" t="s">
        <v>70</v>
      </c>
      <c r="C28" t="s">
        <v>229</v>
      </c>
      <c r="D28" t="s">
        <v>111</v>
      </c>
      <c r="E28">
        <v>19453198</v>
      </c>
      <c r="F28" t="s">
        <v>345</v>
      </c>
      <c r="G28">
        <v>502000</v>
      </c>
      <c r="H28" t="s">
        <v>213</v>
      </c>
      <c r="I28" t="s">
        <v>346</v>
      </c>
      <c r="J28" t="s">
        <v>215</v>
      </c>
      <c r="K28" t="s">
        <v>218</v>
      </c>
      <c r="L28" t="s">
        <v>219</v>
      </c>
      <c r="M28" t="s">
        <v>218</v>
      </c>
      <c r="N28" t="s">
        <v>219</v>
      </c>
      <c r="O28" t="s">
        <v>218</v>
      </c>
      <c r="P28" t="s">
        <v>219</v>
      </c>
      <c r="Q28" t="s">
        <v>347</v>
      </c>
      <c r="R28" t="s">
        <v>235</v>
      </c>
      <c r="S28">
        <v>18764000</v>
      </c>
      <c r="T28">
        <v>3262883</v>
      </c>
      <c r="U28" t="s">
        <v>348</v>
      </c>
      <c r="V28" t="s">
        <v>349</v>
      </c>
      <c r="W28" t="s">
        <v>224</v>
      </c>
      <c r="X28">
        <v>2753319</v>
      </c>
      <c r="Y28">
        <v>-509564</v>
      </c>
      <c r="Z28" t="s">
        <v>238</v>
      </c>
      <c r="AA28" t="s">
        <v>239</v>
      </c>
      <c r="AB28" t="s">
        <v>227</v>
      </c>
      <c r="AC28" t="s">
        <v>218</v>
      </c>
    </row>
    <row r="29" spans="1:29" x14ac:dyDescent="0.25">
      <c r="A29">
        <v>588864</v>
      </c>
      <c r="B29" t="s">
        <v>66</v>
      </c>
      <c r="C29" t="s">
        <v>229</v>
      </c>
      <c r="D29" t="s">
        <v>111</v>
      </c>
      <c r="E29">
        <v>17146681</v>
      </c>
      <c r="F29" t="s">
        <v>350</v>
      </c>
      <c r="G29">
        <v>502000</v>
      </c>
      <c r="H29" t="s">
        <v>213</v>
      </c>
      <c r="I29" t="s">
        <v>351</v>
      </c>
      <c r="J29" t="s">
        <v>215</v>
      </c>
      <c r="K29" t="s">
        <v>218</v>
      </c>
      <c r="L29" t="s">
        <v>219</v>
      </c>
      <c r="M29" t="s">
        <v>218</v>
      </c>
      <c r="N29" t="s">
        <v>219</v>
      </c>
      <c r="O29" t="s">
        <v>218</v>
      </c>
      <c r="P29" t="s">
        <v>219</v>
      </c>
      <c r="Q29" t="s">
        <v>234</v>
      </c>
      <c r="R29" t="s">
        <v>235</v>
      </c>
      <c r="S29">
        <v>108900000</v>
      </c>
      <c r="T29">
        <v>43831009</v>
      </c>
      <c r="U29" t="s">
        <v>251</v>
      </c>
      <c r="V29" t="s">
        <v>352</v>
      </c>
      <c r="W29" t="s">
        <v>224</v>
      </c>
      <c r="X29">
        <v>36419371</v>
      </c>
      <c r="Y29">
        <v>-7411638</v>
      </c>
      <c r="Z29" t="s">
        <v>238</v>
      </c>
      <c r="AA29" t="s">
        <v>239</v>
      </c>
      <c r="AB29" t="s">
        <v>227</v>
      </c>
      <c r="AC29" t="s">
        <v>218</v>
      </c>
    </row>
    <row r="30" spans="1:29" x14ac:dyDescent="0.25">
      <c r="A30">
        <v>592550</v>
      </c>
      <c r="B30" t="s">
        <v>88</v>
      </c>
      <c r="C30" t="s">
        <v>229</v>
      </c>
      <c r="D30" t="s">
        <v>111</v>
      </c>
      <c r="E30">
        <v>52010927</v>
      </c>
      <c r="F30" t="s">
        <v>353</v>
      </c>
      <c r="G30">
        <v>502000</v>
      </c>
      <c r="H30" t="s">
        <v>213</v>
      </c>
      <c r="I30" t="s">
        <v>354</v>
      </c>
      <c r="J30" t="s">
        <v>215</v>
      </c>
      <c r="K30" t="s">
        <v>355</v>
      </c>
      <c r="L30" t="s">
        <v>233</v>
      </c>
      <c r="M30" t="s">
        <v>218</v>
      </c>
      <c r="N30" t="s">
        <v>219</v>
      </c>
      <c r="O30" t="s">
        <v>218</v>
      </c>
      <c r="P30" t="s">
        <v>219</v>
      </c>
      <c r="Q30" t="s">
        <v>275</v>
      </c>
      <c r="R30" t="s">
        <v>276</v>
      </c>
      <c r="S30">
        <v>52000000</v>
      </c>
      <c r="T30">
        <v>5445933</v>
      </c>
      <c r="U30" t="s">
        <v>261</v>
      </c>
      <c r="V30" t="s">
        <v>356</v>
      </c>
      <c r="W30" t="s">
        <v>224</v>
      </c>
      <c r="X30">
        <v>4888140</v>
      </c>
      <c r="Y30">
        <v>-557792</v>
      </c>
      <c r="Z30" t="s">
        <v>218</v>
      </c>
      <c r="AA30" t="s">
        <v>218</v>
      </c>
      <c r="AB30" t="s">
        <v>227</v>
      </c>
      <c r="AC30" t="s">
        <v>218</v>
      </c>
    </row>
    <row r="31" spans="1:29" x14ac:dyDescent="0.25">
      <c r="A31">
        <v>593985</v>
      </c>
      <c r="B31" t="s">
        <v>94</v>
      </c>
      <c r="C31" t="s">
        <v>211</v>
      </c>
      <c r="D31" t="s">
        <v>51</v>
      </c>
      <c r="E31">
        <v>1010164258</v>
      </c>
      <c r="F31" t="s">
        <v>357</v>
      </c>
      <c r="G31">
        <v>502000</v>
      </c>
      <c r="H31" t="s">
        <v>213</v>
      </c>
      <c r="I31" t="s">
        <v>358</v>
      </c>
      <c r="J31" t="s">
        <v>359</v>
      </c>
      <c r="K31" t="s">
        <v>360</v>
      </c>
      <c r="L31" t="s">
        <v>217</v>
      </c>
      <c r="M31" t="s">
        <v>218</v>
      </c>
      <c r="N31" t="s">
        <v>219</v>
      </c>
      <c r="O31" t="s">
        <v>218</v>
      </c>
      <c r="P31" t="s">
        <v>219</v>
      </c>
      <c r="Q31" t="s">
        <v>361</v>
      </c>
      <c r="R31" t="s">
        <v>221</v>
      </c>
      <c r="S31">
        <v>0</v>
      </c>
      <c r="T31">
        <v>0</v>
      </c>
      <c r="U31" t="s">
        <v>362</v>
      </c>
      <c r="V31" t="s">
        <v>363</v>
      </c>
      <c r="W31" t="s">
        <v>224</v>
      </c>
      <c r="X31">
        <v>0</v>
      </c>
      <c r="Y31">
        <v>0</v>
      </c>
      <c r="Z31" t="s">
        <v>225</v>
      </c>
      <c r="AA31" t="s">
        <v>226</v>
      </c>
      <c r="AB31" t="s">
        <v>227</v>
      </c>
      <c r="AC31" t="s">
        <v>228</v>
      </c>
    </row>
    <row r="32" spans="1:29" x14ac:dyDescent="0.25">
      <c r="A32">
        <v>596164</v>
      </c>
      <c r="B32" t="s">
        <v>81</v>
      </c>
      <c r="C32" t="s">
        <v>245</v>
      </c>
      <c r="D32" t="s">
        <v>93</v>
      </c>
      <c r="E32">
        <v>8300353988</v>
      </c>
      <c r="F32" t="s">
        <v>364</v>
      </c>
      <c r="G32">
        <v>502000</v>
      </c>
      <c r="H32" t="s">
        <v>213</v>
      </c>
      <c r="I32" t="s">
        <v>365</v>
      </c>
      <c r="J32" t="s">
        <v>215</v>
      </c>
      <c r="K32" t="s">
        <v>218</v>
      </c>
      <c r="L32" t="s">
        <v>219</v>
      </c>
      <c r="M32" t="s">
        <v>218</v>
      </c>
      <c r="N32" t="s">
        <v>219</v>
      </c>
      <c r="O32" t="s">
        <v>218</v>
      </c>
      <c r="P32" t="s">
        <v>219</v>
      </c>
      <c r="Q32" t="s">
        <v>234</v>
      </c>
      <c r="R32" t="s">
        <v>235</v>
      </c>
      <c r="S32">
        <v>378397806</v>
      </c>
      <c r="T32">
        <v>145911456</v>
      </c>
      <c r="U32" t="s">
        <v>251</v>
      </c>
      <c r="V32" t="s">
        <v>366</v>
      </c>
      <c r="W32" t="s">
        <v>224</v>
      </c>
      <c r="X32">
        <v>121238447</v>
      </c>
      <c r="Y32">
        <v>-24673009</v>
      </c>
      <c r="Z32" t="s">
        <v>238</v>
      </c>
      <c r="AA32" t="s">
        <v>253</v>
      </c>
      <c r="AB32" t="s">
        <v>227</v>
      </c>
      <c r="AC32" t="s">
        <v>218</v>
      </c>
    </row>
    <row r="33" spans="1:29" x14ac:dyDescent="0.25">
      <c r="A33">
        <v>596189</v>
      </c>
      <c r="B33" t="s">
        <v>74</v>
      </c>
      <c r="C33" t="s">
        <v>245</v>
      </c>
      <c r="D33" t="s">
        <v>93</v>
      </c>
      <c r="E33">
        <v>9006833318</v>
      </c>
      <c r="F33" t="s">
        <v>342</v>
      </c>
      <c r="G33">
        <v>502000</v>
      </c>
      <c r="H33" t="s">
        <v>213</v>
      </c>
      <c r="I33" t="s">
        <v>365</v>
      </c>
      <c r="J33" t="s">
        <v>215</v>
      </c>
      <c r="K33" t="s">
        <v>367</v>
      </c>
      <c r="L33" t="s">
        <v>233</v>
      </c>
      <c r="M33" t="s">
        <v>218</v>
      </c>
      <c r="N33" t="s">
        <v>219</v>
      </c>
      <c r="O33" t="s">
        <v>218</v>
      </c>
      <c r="P33" t="s">
        <v>219</v>
      </c>
      <c r="Q33" t="s">
        <v>234</v>
      </c>
      <c r="R33" t="s">
        <v>235</v>
      </c>
      <c r="S33">
        <v>172866057</v>
      </c>
      <c r="T33">
        <v>66675919</v>
      </c>
      <c r="U33" t="s">
        <v>251</v>
      </c>
      <c r="V33" t="s">
        <v>368</v>
      </c>
      <c r="W33" t="s">
        <v>224</v>
      </c>
      <c r="X33">
        <v>55401304</v>
      </c>
      <c r="Y33">
        <v>-11274616</v>
      </c>
      <c r="Z33" t="s">
        <v>238</v>
      </c>
      <c r="AA33" t="s">
        <v>253</v>
      </c>
      <c r="AB33" t="s">
        <v>227</v>
      </c>
      <c r="AC33" t="s">
        <v>218</v>
      </c>
    </row>
    <row r="34" spans="1:29" x14ac:dyDescent="0.25">
      <c r="A34">
        <v>596359</v>
      </c>
      <c r="B34" t="s">
        <v>62</v>
      </c>
      <c r="C34" t="s">
        <v>369</v>
      </c>
      <c r="D34" t="s">
        <v>64</v>
      </c>
      <c r="E34">
        <v>10074201</v>
      </c>
      <c r="F34" t="s">
        <v>370</v>
      </c>
      <c r="G34">
        <v>502000</v>
      </c>
      <c r="H34" t="s">
        <v>213</v>
      </c>
      <c r="I34" t="s">
        <v>371</v>
      </c>
      <c r="J34" t="s">
        <v>248</v>
      </c>
      <c r="K34" t="s">
        <v>372</v>
      </c>
      <c r="L34" t="s">
        <v>233</v>
      </c>
      <c r="M34" t="s">
        <v>373</v>
      </c>
      <c r="N34" t="s">
        <v>233</v>
      </c>
      <c r="O34" t="s">
        <v>218</v>
      </c>
      <c r="P34" t="s">
        <v>219</v>
      </c>
      <c r="Q34" t="s">
        <v>374</v>
      </c>
      <c r="R34" t="s">
        <v>235</v>
      </c>
      <c r="S34">
        <v>12714382</v>
      </c>
      <c r="T34">
        <v>2405612</v>
      </c>
      <c r="U34" t="s">
        <v>375</v>
      </c>
      <c r="V34" t="s">
        <v>376</v>
      </c>
      <c r="W34" t="s">
        <v>224</v>
      </c>
      <c r="X34">
        <v>2332477</v>
      </c>
      <c r="Y34">
        <v>-73135</v>
      </c>
      <c r="Z34" t="s">
        <v>238</v>
      </c>
      <c r="AA34" t="s">
        <v>377</v>
      </c>
      <c r="AB34" t="s">
        <v>227</v>
      </c>
      <c r="AC34" t="s">
        <v>218</v>
      </c>
    </row>
    <row r="35" spans="1:29" x14ac:dyDescent="0.25">
      <c r="A35">
        <v>596410</v>
      </c>
      <c r="B35" t="s">
        <v>83</v>
      </c>
      <c r="C35" t="s">
        <v>229</v>
      </c>
      <c r="D35" t="s">
        <v>111</v>
      </c>
      <c r="E35">
        <v>800168763</v>
      </c>
      <c r="F35" t="s">
        <v>378</v>
      </c>
      <c r="G35">
        <v>502000</v>
      </c>
      <c r="H35" t="s">
        <v>213</v>
      </c>
      <c r="I35" t="s">
        <v>371</v>
      </c>
      <c r="J35" t="s">
        <v>215</v>
      </c>
      <c r="K35" t="s">
        <v>218</v>
      </c>
      <c r="L35" t="s">
        <v>219</v>
      </c>
      <c r="M35" t="s">
        <v>218</v>
      </c>
      <c r="N35" t="s">
        <v>219</v>
      </c>
      <c r="O35" t="s">
        <v>218</v>
      </c>
      <c r="P35" t="s">
        <v>219</v>
      </c>
      <c r="Q35" t="s">
        <v>379</v>
      </c>
      <c r="R35" t="s">
        <v>235</v>
      </c>
      <c r="S35">
        <v>200000000</v>
      </c>
      <c r="T35">
        <v>120440461</v>
      </c>
      <c r="U35" t="s">
        <v>236</v>
      </c>
      <c r="V35" t="s">
        <v>356</v>
      </c>
      <c r="W35" t="s">
        <v>224</v>
      </c>
      <c r="X35">
        <v>113228582</v>
      </c>
      <c r="Y35">
        <v>-7211880</v>
      </c>
      <c r="Z35" t="s">
        <v>238</v>
      </c>
      <c r="AA35" t="s">
        <v>239</v>
      </c>
      <c r="AB35" t="s">
        <v>227</v>
      </c>
      <c r="AC35" t="s">
        <v>218</v>
      </c>
    </row>
    <row r="36" spans="1:29" x14ac:dyDescent="0.25">
      <c r="A36">
        <v>611874</v>
      </c>
      <c r="B36" t="s">
        <v>99</v>
      </c>
      <c r="C36" t="s">
        <v>229</v>
      </c>
      <c r="D36" t="s">
        <v>111</v>
      </c>
      <c r="E36">
        <v>8000853019</v>
      </c>
      <c r="F36" t="s">
        <v>380</v>
      </c>
      <c r="G36">
        <v>502000</v>
      </c>
      <c r="H36" t="s">
        <v>213</v>
      </c>
      <c r="I36" t="s">
        <v>381</v>
      </c>
      <c r="J36" t="s">
        <v>215</v>
      </c>
      <c r="K36" t="s">
        <v>218</v>
      </c>
      <c r="L36" t="s">
        <v>219</v>
      </c>
      <c r="M36" t="s">
        <v>218</v>
      </c>
      <c r="N36" t="s">
        <v>219</v>
      </c>
      <c r="O36" t="s">
        <v>218</v>
      </c>
      <c r="P36" t="s">
        <v>219</v>
      </c>
      <c r="Q36" t="s">
        <v>242</v>
      </c>
      <c r="R36" t="s">
        <v>235</v>
      </c>
      <c r="S36">
        <v>0</v>
      </c>
      <c r="T36">
        <v>0</v>
      </c>
      <c r="U36" t="s">
        <v>261</v>
      </c>
      <c r="V36" t="s">
        <v>382</v>
      </c>
      <c r="W36" t="s">
        <v>224</v>
      </c>
      <c r="X36">
        <v>0</v>
      </c>
      <c r="Y36">
        <v>0</v>
      </c>
      <c r="Z36" t="s">
        <v>238</v>
      </c>
      <c r="AA36" t="s">
        <v>239</v>
      </c>
      <c r="AB36" t="s">
        <v>227</v>
      </c>
      <c r="AC36" t="s">
        <v>218</v>
      </c>
    </row>
    <row r="37" spans="1:29" x14ac:dyDescent="0.25">
      <c r="A37">
        <v>616994</v>
      </c>
      <c r="B37" t="s">
        <v>96</v>
      </c>
      <c r="C37" t="s">
        <v>245</v>
      </c>
      <c r="D37" t="s">
        <v>14</v>
      </c>
      <c r="E37">
        <v>9002418756</v>
      </c>
      <c r="F37" t="s">
        <v>383</v>
      </c>
      <c r="G37">
        <v>502000</v>
      </c>
      <c r="H37" t="s">
        <v>213</v>
      </c>
      <c r="I37" t="s">
        <v>384</v>
      </c>
      <c r="J37" t="s">
        <v>215</v>
      </c>
      <c r="K37" t="s">
        <v>385</v>
      </c>
      <c r="L37" t="s">
        <v>233</v>
      </c>
      <c r="M37" t="s">
        <v>218</v>
      </c>
      <c r="N37" t="s">
        <v>219</v>
      </c>
      <c r="O37" t="s">
        <v>218</v>
      </c>
      <c r="P37" t="s">
        <v>219</v>
      </c>
      <c r="Q37" t="s">
        <v>386</v>
      </c>
      <c r="R37" t="s">
        <v>235</v>
      </c>
      <c r="S37">
        <v>16747827</v>
      </c>
      <c r="T37">
        <v>6991530</v>
      </c>
      <c r="U37" t="s">
        <v>251</v>
      </c>
      <c r="V37" t="s">
        <v>387</v>
      </c>
      <c r="W37" t="s">
        <v>224</v>
      </c>
      <c r="X37">
        <v>5809292</v>
      </c>
      <c r="Y37">
        <v>-1182238</v>
      </c>
      <c r="Z37" t="s">
        <v>238</v>
      </c>
      <c r="AA37" t="s">
        <v>253</v>
      </c>
      <c r="AB37" t="s">
        <v>227</v>
      </c>
      <c r="AC37" t="s">
        <v>218</v>
      </c>
    </row>
    <row r="38" spans="1:29" x14ac:dyDescent="0.25">
      <c r="A38">
        <v>617006</v>
      </c>
      <c r="B38" t="s">
        <v>91</v>
      </c>
      <c r="C38" t="s">
        <v>245</v>
      </c>
      <c r="D38" t="s">
        <v>93</v>
      </c>
      <c r="E38">
        <v>8301043748</v>
      </c>
      <c r="F38" t="s">
        <v>388</v>
      </c>
      <c r="G38">
        <v>502000</v>
      </c>
      <c r="H38" t="s">
        <v>213</v>
      </c>
      <c r="I38" t="s">
        <v>384</v>
      </c>
      <c r="J38" t="s">
        <v>215</v>
      </c>
      <c r="K38" t="s">
        <v>218</v>
      </c>
      <c r="L38" t="s">
        <v>219</v>
      </c>
      <c r="M38" t="s">
        <v>218</v>
      </c>
      <c r="N38" t="s">
        <v>219</v>
      </c>
      <c r="O38" t="s">
        <v>218</v>
      </c>
      <c r="P38" t="s">
        <v>219</v>
      </c>
      <c r="Q38" t="s">
        <v>234</v>
      </c>
      <c r="R38" t="s">
        <v>235</v>
      </c>
      <c r="S38">
        <v>1217616656</v>
      </c>
      <c r="T38">
        <v>457306719</v>
      </c>
      <c r="U38" t="s">
        <v>251</v>
      </c>
      <c r="V38" t="s">
        <v>389</v>
      </c>
      <c r="W38" t="s">
        <v>224</v>
      </c>
      <c r="X38">
        <v>379978089</v>
      </c>
      <c r="Y38">
        <v>-77328630</v>
      </c>
      <c r="Z38" t="s">
        <v>238</v>
      </c>
      <c r="AA38" t="s">
        <v>253</v>
      </c>
      <c r="AB38" t="s">
        <v>227</v>
      </c>
      <c r="AC38" t="s">
        <v>218</v>
      </c>
    </row>
    <row r="39" spans="1:29" x14ac:dyDescent="0.25">
      <c r="A39">
        <v>623171</v>
      </c>
      <c r="B39" t="s">
        <v>101</v>
      </c>
      <c r="C39" t="s">
        <v>245</v>
      </c>
      <c r="D39" t="s">
        <v>14</v>
      </c>
      <c r="E39">
        <v>17386270</v>
      </c>
      <c r="F39" t="s">
        <v>390</v>
      </c>
      <c r="G39">
        <v>502000</v>
      </c>
      <c r="H39" t="s">
        <v>213</v>
      </c>
      <c r="I39" t="s">
        <v>391</v>
      </c>
      <c r="J39" t="s">
        <v>269</v>
      </c>
      <c r="K39" t="s">
        <v>218</v>
      </c>
      <c r="L39" t="s">
        <v>219</v>
      </c>
      <c r="M39" t="s">
        <v>218</v>
      </c>
      <c r="N39" t="s">
        <v>219</v>
      </c>
      <c r="O39" t="s">
        <v>218</v>
      </c>
      <c r="P39" t="s">
        <v>219</v>
      </c>
      <c r="Q39" t="s">
        <v>392</v>
      </c>
      <c r="R39" t="s">
        <v>235</v>
      </c>
      <c r="S39">
        <v>48409200</v>
      </c>
      <c r="T39">
        <v>18526538</v>
      </c>
      <c r="U39" t="s">
        <v>251</v>
      </c>
      <c r="V39" t="s">
        <v>393</v>
      </c>
      <c r="W39" t="s">
        <v>224</v>
      </c>
      <c r="X39">
        <v>15393779</v>
      </c>
      <c r="Y39">
        <v>-3132759</v>
      </c>
      <c r="Z39" t="s">
        <v>238</v>
      </c>
      <c r="AA39" t="s">
        <v>253</v>
      </c>
      <c r="AB39" t="s">
        <v>227</v>
      </c>
      <c r="AC39" t="s">
        <v>218</v>
      </c>
    </row>
    <row r="40" spans="1:29" x14ac:dyDescent="0.25">
      <c r="A40">
        <v>627532</v>
      </c>
      <c r="B40" t="s">
        <v>85</v>
      </c>
      <c r="C40" t="s">
        <v>229</v>
      </c>
      <c r="D40" t="s">
        <v>87</v>
      </c>
      <c r="E40">
        <v>41654947</v>
      </c>
      <c r="F40" t="s">
        <v>394</v>
      </c>
      <c r="G40">
        <v>502000</v>
      </c>
      <c r="H40" t="s">
        <v>213</v>
      </c>
      <c r="I40" t="s">
        <v>395</v>
      </c>
      <c r="J40" t="s">
        <v>215</v>
      </c>
      <c r="K40" t="s">
        <v>218</v>
      </c>
      <c r="L40" t="s">
        <v>219</v>
      </c>
      <c r="M40" t="s">
        <v>218</v>
      </c>
      <c r="N40" t="s">
        <v>219</v>
      </c>
      <c r="O40" t="s">
        <v>218</v>
      </c>
      <c r="P40" t="s">
        <v>219</v>
      </c>
      <c r="Q40" t="s">
        <v>234</v>
      </c>
      <c r="R40" t="s">
        <v>235</v>
      </c>
      <c r="S40">
        <v>0</v>
      </c>
      <c r="T40">
        <v>0</v>
      </c>
      <c r="U40" t="s">
        <v>251</v>
      </c>
      <c r="V40" t="s">
        <v>396</v>
      </c>
      <c r="W40" t="s">
        <v>224</v>
      </c>
      <c r="X40">
        <v>0</v>
      </c>
      <c r="Y40">
        <v>0</v>
      </c>
      <c r="Z40" t="s">
        <v>238</v>
      </c>
      <c r="AA40" t="s">
        <v>239</v>
      </c>
      <c r="AB40" t="s">
        <v>227</v>
      </c>
      <c r="AC40" t="s">
        <v>218</v>
      </c>
    </row>
    <row r="41" spans="1:29" x14ac:dyDescent="0.25">
      <c r="A41">
        <v>631881</v>
      </c>
      <c r="B41" t="s">
        <v>106</v>
      </c>
      <c r="C41" t="s">
        <v>245</v>
      </c>
      <c r="D41" t="s">
        <v>14</v>
      </c>
      <c r="E41">
        <v>901001320</v>
      </c>
      <c r="F41" t="s">
        <v>397</v>
      </c>
      <c r="G41">
        <v>502000</v>
      </c>
      <c r="H41" t="s">
        <v>213</v>
      </c>
      <c r="I41" t="s">
        <v>398</v>
      </c>
      <c r="J41" t="s">
        <v>215</v>
      </c>
      <c r="K41" t="s">
        <v>399</v>
      </c>
      <c r="L41" t="s">
        <v>233</v>
      </c>
      <c r="M41" t="s">
        <v>218</v>
      </c>
      <c r="N41" t="s">
        <v>219</v>
      </c>
      <c r="O41" t="s">
        <v>218</v>
      </c>
      <c r="P41" t="s">
        <v>219</v>
      </c>
      <c r="Q41" t="s">
        <v>386</v>
      </c>
      <c r="R41" t="s">
        <v>235</v>
      </c>
      <c r="S41">
        <v>523850522</v>
      </c>
      <c r="T41">
        <v>216261451</v>
      </c>
      <c r="U41" t="s">
        <v>251</v>
      </c>
      <c r="V41" t="s">
        <v>400</v>
      </c>
      <c r="W41" t="s">
        <v>224</v>
      </c>
      <c r="X41">
        <v>179692556</v>
      </c>
      <c r="Y41">
        <v>-36568896</v>
      </c>
      <c r="Z41" t="s">
        <v>238</v>
      </c>
      <c r="AA41" t="s">
        <v>253</v>
      </c>
      <c r="AB41" t="s">
        <v>227</v>
      </c>
      <c r="AC41" t="s">
        <v>218</v>
      </c>
    </row>
    <row r="42" spans="1:29" x14ac:dyDescent="0.25">
      <c r="A42">
        <v>632469</v>
      </c>
      <c r="B42" t="s">
        <v>98</v>
      </c>
      <c r="C42" t="s">
        <v>245</v>
      </c>
      <c r="D42" t="s">
        <v>93</v>
      </c>
      <c r="E42">
        <v>9008019316</v>
      </c>
      <c r="F42" t="s">
        <v>401</v>
      </c>
      <c r="G42">
        <v>502000</v>
      </c>
      <c r="H42" t="s">
        <v>213</v>
      </c>
      <c r="I42" t="s">
        <v>402</v>
      </c>
      <c r="J42" t="s">
        <v>215</v>
      </c>
      <c r="K42" t="s">
        <v>218</v>
      </c>
      <c r="L42" t="s">
        <v>219</v>
      </c>
      <c r="M42" t="s">
        <v>218</v>
      </c>
      <c r="N42" t="s">
        <v>219</v>
      </c>
      <c r="O42" t="s">
        <v>218</v>
      </c>
      <c r="P42" t="s">
        <v>219</v>
      </c>
      <c r="Q42" t="s">
        <v>234</v>
      </c>
      <c r="R42" t="s">
        <v>235</v>
      </c>
      <c r="S42">
        <v>506676722</v>
      </c>
      <c r="T42">
        <v>186866545</v>
      </c>
      <c r="U42" t="s">
        <v>251</v>
      </c>
      <c r="V42" t="s">
        <v>403</v>
      </c>
      <c r="W42" t="s">
        <v>224</v>
      </c>
      <c r="X42">
        <v>155268203</v>
      </c>
      <c r="Y42">
        <v>-31598341</v>
      </c>
      <c r="Z42" t="s">
        <v>238</v>
      </c>
      <c r="AA42" t="s">
        <v>253</v>
      </c>
      <c r="AB42" t="s">
        <v>227</v>
      </c>
      <c r="AC42" t="s">
        <v>218</v>
      </c>
    </row>
    <row r="43" spans="1:29" x14ac:dyDescent="0.25">
      <c r="A43">
        <v>651512</v>
      </c>
      <c r="B43" t="s">
        <v>117</v>
      </c>
      <c r="C43" t="s">
        <v>211</v>
      </c>
      <c r="D43" t="s">
        <v>6</v>
      </c>
      <c r="E43">
        <v>41700288</v>
      </c>
      <c r="F43" t="s">
        <v>404</v>
      </c>
      <c r="G43">
        <v>502000</v>
      </c>
      <c r="H43" t="s">
        <v>213</v>
      </c>
      <c r="I43" t="s">
        <v>405</v>
      </c>
      <c r="J43" t="s">
        <v>359</v>
      </c>
      <c r="K43" t="s">
        <v>406</v>
      </c>
      <c r="L43" t="s">
        <v>233</v>
      </c>
      <c r="M43" t="s">
        <v>218</v>
      </c>
      <c r="N43" t="s">
        <v>219</v>
      </c>
      <c r="O43" t="s">
        <v>218</v>
      </c>
      <c r="P43" t="s">
        <v>219</v>
      </c>
      <c r="Q43" t="s">
        <v>407</v>
      </c>
      <c r="R43" t="s">
        <v>235</v>
      </c>
      <c r="S43">
        <v>0</v>
      </c>
      <c r="T43">
        <v>0</v>
      </c>
      <c r="U43" t="s">
        <v>307</v>
      </c>
      <c r="V43" t="s">
        <v>408</v>
      </c>
      <c r="W43" t="s">
        <v>224</v>
      </c>
      <c r="X43">
        <v>0</v>
      </c>
      <c r="Y43">
        <v>0</v>
      </c>
      <c r="Z43" t="s">
        <v>238</v>
      </c>
      <c r="AA43" t="s">
        <v>298</v>
      </c>
      <c r="AB43" t="s">
        <v>227</v>
      </c>
      <c r="AC43" t="s">
        <v>218</v>
      </c>
    </row>
    <row r="44" spans="1:29" x14ac:dyDescent="0.25">
      <c r="A44">
        <v>654512</v>
      </c>
      <c r="B44" t="s">
        <v>103</v>
      </c>
      <c r="C44" t="s">
        <v>369</v>
      </c>
      <c r="D44" t="s">
        <v>64</v>
      </c>
      <c r="E44">
        <v>9300389593</v>
      </c>
      <c r="F44" t="s">
        <v>409</v>
      </c>
      <c r="G44">
        <v>502000</v>
      </c>
      <c r="H44" t="s">
        <v>213</v>
      </c>
      <c r="I44" t="s">
        <v>410</v>
      </c>
      <c r="J44" t="s">
        <v>269</v>
      </c>
      <c r="K44" t="s">
        <v>218</v>
      </c>
      <c r="L44" t="s">
        <v>219</v>
      </c>
      <c r="M44" t="s">
        <v>218</v>
      </c>
      <c r="N44" t="s">
        <v>219</v>
      </c>
      <c r="O44" t="s">
        <v>218</v>
      </c>
      <c r="P44" t="s">
        <v>219</v>
      </c>
      <c r="Q44" t="s">
        <v>411</v>
      </c>
      <c r="R44" t="s">
        <v>235</v>
      </c>
      <c r="S44">
        <v>45553259</v>
      </c>
      <c r="T44">
        <v>28116312</v>
      </c>
      <c r="U44" t="s">
        <v>261</v>
      </c>
      <c r="V44" t="s">
        <v>412</v>
      </c>
      <c r="W44" t="s">
        <v>224</v>
      </c>
      <c r="X44">
        <v>25236537</v>
      </c>
      <c r="Y44">
        <v>-2879775</v>
      </c>
      <c r="Z44" t="s">
        <v>238</v>
      </c>
      <c r="AA44" t="s">
        <v>377</v>
      </c>
      <c r="AB44" t="s">
        <v>227</v>
      </c>
      <c r="AC44" t="s">
        <v>218</v>
      </c>
    </row>
    <row r="45" spans="1:29" x14ac:dyDescent="0.25">
      <c r="A45">
        <v>658039</v>
      </c>
      <c r="B45" t="s">
        <v>108</v>
      </c>
      <c r="C45" t="s">
        <v>245</v>
      </c>
      <c r="D45" t="s">
        <v>27</v>
      </c>
      <c r="E45">
        <v>19310394</v>
      </c>
      <c r="F45" t="s">
        <v>413</v>
      </c>
      <c r="G45">
        <v>502000</v>
      </c>
      <c r="H45" t="s">
        <v>213</v>
      </c>
      <c r="I45" t="s">
        <v>414</v>
      </c>
      <c r="J45" t="s">
        <v>415</v>
      </c>
      <c r="K45" t="s">
        <v>416</v>
      </c>
      <c r="L45" t="s">
        <v>233</v>
      </c>
      <c r="M45" t="s">
        <v>218</v>
      </c>
      <c r="N45" t="s">
        <v>219</v>
      </c>
      <c r="O45" t="s">
        <v>218</v>
      </c>
      <c r="P45" t="s">
        <v>219</v>
      </c>
      <c r="Q45" t="s">
        <v>417</v>
      </c>
      <c r="R45" t="s">
        <v>235</v>
      </c>
      <c r="S45">
        <v>826283117</v>
      </c>
      <c r="T45">
        <v>392504246</v>
      </c>
      <c r="U45" t="s">
        <v>288</v>
      </c>
      <c r="V45" t="s">
        <v>418</v>
      </c>
      <c r="W45" t="s">
        <v>224</v>
      </c>
      <c r="X45">
        <v>341591919</v>
      </c>
      <c r="Y45">
        <v>-50912327</v>
      </c>
      <c r="Z45" t="s">
        <v>238</v>
      </c>
      <c r="AA45" t="s">
        <v>253</v>
      </c>
      <c r="AB45" t="s">
        <v>227</v>
      </c>
      <c r="AC45" t="s">
        <v>218</v>
      </c>
    </row>
    <row r="46" spans="1:29" x14ac:dyDescent="0.25">
      <c r="A46">
        <v>658191</v>
      </c>
      <c r="B46" t="s">
        <v>114</v>
      </c>
      <c r="C46" t="s">
        <v>211</v>
      </c>
      <c r="D46" t="s">
        <v>51</v>
      </c>
      <c r="E46">
        <v>79393923</v>
      </c>
      <c r="F46" t="s">
        <v>419</v>
      </c>
      <c r="G46">
        <v>502000</v>
      </c>
      <c r="H46" t="s">
        <v>213</v>
      </c>
      <c r="I46" t="s">
        <v>420</v>
      </c>
      <c r="J46" t="s">
        <v>269</v>
      </c>
      <c r="K46" t="s">
        <v>421</v>
      </c>
      <c r="L46" t="s">
        <v>233</v>
      </c>
      <c r="M46" t="s">
        <v>218</v>
      </c>
      <c r="N46" t="s">
        <v>219</v>
      </c>
      <c r="O46" t="s">
        <v>218</v>
      </c>
      <c r="P46" t="s">
        <v>219</v>
      </c>
      <c r="Q46" t="s">
        <v>422</v>
      </c>
      <c r="R46" t="s">
        <v>235</v>
      </c>
      <c r="S46">
        <v>0</v>
      </c>
      <c r="T46">
        <v>0</v>
      </c>
      <c r="U46" t="s">
        <v>423</v>
      </c>
      <c r="V46" t="s">
        <v>424</v>
      </c>
      <c r="W46" t="s">
        <v>224</v>
      </c>
      <c r="X46">
        <v>0</v>
      </c>
      <c r="Y46">
        <v>0</v>
      </c>
      <c r="Z46" t="s">
        <v>238</v>
      </c>
      <c r="AA46" t="s">
        <v>298</v>
      </c>
      <c r="AB46" t="s">
        <v>227</v>
      </c>
      <c r="AC46" t="s">
        <v>218</v>
      </c>
    </row>
    <row r="47" spans="1:29" x14ac:dyDescent="0.25">
      <c r="A47">
        <v>664856</v>
      </c>
      <c r="B47" t="s">
        <v>76</v>
      </c>
      <c r="C47" t="s">
        <v>229</v>
      </c>
      <c r="D47" t="s">
        <v>111</v>
      </c>
      <c r="E47">
        <v>8999990744</v>
      </c>
      <c r="F47" t="s">
        <v>213</v>
      </c>
      <c r="G47">
        <v>502000</v>
      </c>
      <c r="H47" t="s">
        <v>213</v>
      </c>
      <c r="I47" t="s">
        <v>425</v>
      </c>
      <c r="J47" t="s">
        <v>215</v>
      </c>
      <c r="K47" t="s">
        <v>218</v>
      </c>
      <c r="L47" t="s">
        <v>219</v>
      </c>
      <c r="M47" t="s">
        <v>218</v>
      </c>
      <c r="N47" t="s">
        <v>219</v>
      </c>
      <c r="O47" t="s">
        <v>218</v>
      </c>
      <c r="P47" t="s">
        <v>219</v>
      </c>
      <c r="Q47" t="s">
        <v>426</v>
      </c>
      <c r="R47" t="s">
        <v>235</v>
      </c>
      <c r="S47">
        <v>41454000</v>
      </c>
      <c r="T47">
        <v>9017262</v>
      </c>
      <c r="U47" t="s">
        <v>427</v>
      </c>
      <c r="V47" t="s">
        <v>428</v>
      </c>
      <c r="W47" t="s">
        <v>224</v>
      </c>
      <c r="X47">
        <v>7969701</v>
      </c>
      <c r="Y47">
        <v>-1047561</v>
      </c>
      <c r="Z47" t="s">
        <v>238</v>
      </c>
      <c r="AA47" t="s">
        <v>239</v>
      </c>
      <c r="AB47" t="s">
        <v>227</v>
      </c>
      <c r="AC47" t="s">
        <v>218</v>
      </c>
    </row>
    <row r="48" spans="1:29" x14ac:dyDescent="0.25">
      <c r="A48">
        <v>664881</v>
      </c>
      <c r="B48" t="s">
        <v>109</v>
      </c>
      <c r="C48" t="s">
        <v>229</v>
      </c>
      <c r="D48" t="s">
        <v>111</v>
      </c>
      <c r="E48">
        <v>8999990744</v>
      </c>
      <c r="F48" t="s">
        <v>213</v>
      </c>
      <c r="G48">
        <v>502000</v>
      </c>
      <c r="H48" t="s">
        <v>213</v>
      </c>
      <c r="I48" t="s">
        <v>425</v>
      </c>
      <c r="J48" t="s">
        <v>269</v>
      </c>
      <c r="K48" t="s">
        <v>218</v>
      </c>
      <c r="L48" t="s">
        <v>219</v>
      </c>
      <c r="M48" t="s">
        <v>218</v>
      </c>
      <c r="N48" t="s">
        <v>219</v>
      </c>
      <c r="O48" t="s">
        <v>218</v>
      </c>
      <c r="P48" t="s">
        <v>219</v>
      </c>
      <c r="Q48" t="s">
        <v>429</v>
      </c>
      <c r="R48" t="s">
        <v>235</v>
      </c>
      <c r="S48">
        <v>13475500</v>
      </c>
      <c r="T48">
        <v>5226938</v>
      </c>
      <c r="U48" t="s">
        <v>430</v>
      </c>
      <c r="V48" t="s">
        <v>431</v>
      </c>
      <c r="W48" t="s">
        <v>224</v>
      </c>
      <c r="X48">
        <v>4479262</v>
      </c>
      <c r="Y48">
        <v>-747676</v>
      </c>
      <c r="Z48" t="s">
        <v>238</v>
      </c>
      <c r="AA48" t="s">
        <v>239</v>
      </c>
      <c r="AB48" t="s">
        <v>227</v>
      </c>
      <c r="AC48" t="s">
        <v>218</v>
      </c>
    </row>
    <row r="49" spans="1:29" x14ac:dyDescent="0.25">
      <c r="A49">
        <v>679236</v>
      </c>
      <c r="B49" t="s">
        <v>120</v>
      </c>
      <c r="C49" t="s">
        <v>211</v>
      </c>
      <c r="D49" t="s">
        <v>51</v>
      </c>
      <c r="E49">
        <v>800186061</v>
      </c>
      <c r="F49" t="s">
        <v>432</v>
      </c>
      <c r="G49">
        <v>502000</v>
      </c>
      <c r="H49" t="s">
        <v>213</v>
      </c>
      <c r="I49" t="s">
        <v>433</v>
      </c>
      <c r="J49" t="s">
        <v>434</v>
      </c>
      <c r="K49" t="s">
        <v>218</v>
      </c>
      <c r="L49" t="s">
        <v>219</v>
      </c>
      <c r="M49" t="s">
        <v>218</v>
      </c>
      <c r="N49" t="s">
        <v>219</v>
      </c>
      <c r="O49" t="s">
        <v>218</v>
      </c>
      <c r="P49" t="s">
        <v>219</v>
      </c>
      <c r="Q49" t="s">
        <v>435</v>
      </c>
      <c r="R49" t="s">
        <v>235</v>
      </c>
      <c r="S49">
        <v>0</v>
      </c>
      <c r="T49">
        <v>0</v>
      </c>
      <c r="U49" t="s">
        <v>436</v>
      </c>
      <c r="V49" t="s">
        <v>433</v>
      </c>
      <c r="W49" t="s">
        <v>224</v>
      </c>
      <c r="X49">
        <v>0</v>
      </c>
      <c r="Y49">
        <v>0</v>
      </c>
      <c r="Z49" t="s">
        <v>238</v>
      </c>
      <c r="AA49" t="s">
        <v>298</v>
      </c>
      <c r="AB49" t="s">
        <v>227</v>
      </c>
      <c r="AC49" t="s">
        <v>218</v>
      </c>
    </row>
    <row r="50" spans="1:29" x14ac:dyDescent="0.25">
      <c r="A50">
        <v>680724</v>
      </c>
      <c r="B50" t="s">
        <v>121</v>
      </c>
      <c r="C50" t="s">
        <v>211</v>
      </c>
      <c r="D50" t="s">
        <v>51</v>
      </c>
      <c r="E50">
        <v>901023522</v>
      </c>
      <c r="F50" t="s">
        <v>437</v>
      </c>
      <c r="G50">
        <v>502000</v>
      </c>
      <c r="H50" t="s">
        <v>213</v>
      </c>
      <c r="I50" t="s">
        <v>438</v>
      </c>
      <c r="J50" t="s">
        <v>439</v>
      </c>
      <c r="K50" t="s">
        <v>440</v>
      </c>
      <c r="L50" t="s">
        <v>217</v>
      </c>
      <c r="M50" t="s">
        <v>218</v>
      </c>
      <c r="N50" t="s">
        <v>219</v>
      </c>
      <c r="O50" t="s">
        <v>218</v>
      </c>
      <c r="P50" t="s">
        <v>219</v>
      </c>
      <c r="Q50" t="s">
        <v>441</v>
      </c>
      <c r="R50" t="s">
        <v>221</v>
      </c>
      <c r="S50">
        <v>0</v>
      </c>
      <c r="T50">
        <v>0</v>
      </c>
      <c r="U50" t="s">
        <v>442</v>
      </c>
      <c r="V50" t="s">
        <v>433</v>
      </c>
      <c r="W50" t="s">
        <v>224</v>
      </c>
      <c r="X50">
        <v>0</v>
      </c>
      <c r="Y50">
        <v>0</v>
      </c>
      <c r="Z50" t="s">
        <v>225</v>
      </c>
      <c r="AA50" t="s">
        <v>226</v>
      </c>
      <c r="AB50" t="s">
        <v>227</v>
      </c>
      <c r="AC50" t="s">
        <v>228</v>
      </c>
    </row>
    <row r="51" spans="1:29" x14ac:dyDescent="0.25">
      <c r="A51">
        <v>685342</v>
      </c>
      <c r="B51" t="s">
        <v>118</v>
      </c>
      <c r="C51" t="s">
        <v>229</v>
      </c>
      <c r="D51" t="s">
        <v>87</v>
      </c>
      <c r="E51">
        <v>51578843</v>
      </c>
      <c r="F51" t="s">
        <v>443</v>
      </c>
      <c r="G51">
        <v>502000</v>
      </c>
      <c r="H51" t="s">
        <v>213</v>
      </c>
      <c r="I51" t="s">
        <v>444</v>
      </c>
      <c r="J51" t="s">
        <v>215</v>
      </c>
      <c r="K51" t="s">
        <v>218</v>
      </c>
      <c r="L51" t="s">
        <v>219</v>
      </c>
      <c r="M51" t="s">
        <v>218</v>
      </c>
      <c r="N51" t="s">
        <v>219</v>
      </c>
      <c r="O51" t="s">
        <v>218</v>
      </c>
      <c r="P51" t="s">
        <v>219</v>
      </c>
      <c r="Q51" t="s">
        <v>347</v>
      </c>
      <c r="R51" t="s">
        <v>235</v>
      </c>
      <c r="S51">
        <v>30000000</v>
      </c>
      <c r="T51">
        <v>4542766</v>
      </c>
      <c r="U51" t="s">
        <v>427</v>
      </c>
      <c r="V51" t="s">
        <v>445</v>
      </c>
      <c r="W51" t="s">
        <v>224</v>
      </c>
      <c r="X51">
        <v>4015019</v>
      </c>
      <c r="Y51">
        <v>-527746</v>
      </c>
      <c r="Z51" t="s">
        <v>238</v>
      </c>
      <c r="AA51" t="s">
        <v>239</v>
      </c>
      <c r="AB51" t="s">
        <v>227</v>
      </c>
      <c r="AC51" t="s">
        <v>218</v>
      </c>
    </row>
    <row r="52" spans="1:29" x14ac:dyDescent="0.25">
      <c r="A52">
        <v>691306</v>
      </c>
      <c r="B52" t="s">
        <v>78</v>
      </c>
      <c r="C52" t="s">
        <v>229</v>
      </c>
      <c r="D52" t="s">
        <v>111</v>
      </c>
      <c r="E52">
        <v>23621317</v>
      </c>
      <c r="F52" t="s">
        <v>446</v>
      </c>
      <c r="G52">
        <v>502000</v>
      </c>
      <c r="H52" t="s">
        <v>213</v>
      </c>
      <c r="I52" t="s">
        <v>447</v>
      </c>
      <c r="J52" t="s">
        <v>248</v>
      </c>
      <c r="K52" t="s">
        <v>218</v>
      </c>
      <c r="L52" t="s">
        <v>219</v>
      </c>
      <c r="M52" t="s">
        <v>218</v>
      </c>
      <c r="N52" t="s">
        <v>219</v>
      </c>
      <c r="O52" t="s">
        <v>218</v>
      </c>
      <c r="P52" t="s">
        <v>219</v>
      </c>
      <c r="Q52" t="s">
        <v>448</v>
      </c>
      <c r="R52" t="s">
        <v>235</v>
      </c>
      <c r="S52">
        <v>191222876</v>
      </c>
      <c r="T52">
        <v>54352012</v>
      </c>
      <c r="U52" t="s">
        <v>427</v>
      </c>
      <c r="V52" t="s">
        <v>449</v>
      </c>
      <c r="W52" t="s">
        <v>224</v>
      </c>
      <c r="X52">
        <v>48037781</v>
      </c>
      <c r="Y52">
        <v>-6314231</v>
      </c>
      <c r="Z52" t="s">
        <v>238</v>
      </c>
      <c r="AA52" t="s">
        <v>239</v>
      </c>
      <c r="AB52" t="s">
        <v>227</v>
      </c>
      <c r="AC52" t="s">
        <v>218</v>
      </c>
    </row>
    <row r="53" spans="1:29" x14ac:dyDescent="0.25">
      <c r="A53">
        <v>694298</v>
      </c>
      <c r="B53" t="s">
        <v>135</v>
      </c>
      <c r="C53" t="s">
        <v>245</v>
      </c>
      <c r="D53" t="s">
        <v>93</v>
      </c>
      <c r="E53">
        <v>9010861693</v>
      </c>
      <c r="F53" t="s">
        <v>450</v>
      </c>
      <c r="G53">
        <v>502000</v>
      </c>
      <c r="H53" t="s">
        <v>213</v>
      </c>
      <c r="I53" t="s">
        <v>451</v>
      </c>
      <c r="J53" t="s">
        <v>215</v>
      </c>
      <c r="K53" t="s">
        <v>218</v>
      </c>
      <c r="L53" t="s">
        <v>219</v>
      </c>
      <c r="M53" t="s">
        <v>218</v>
      </c>
      <c r="N53" t="s">
        <v>219</v>
      </c>
      <c r="O53" t="s">
        <v>218</v>
      </c>
      <c r="P53" t="s">
        <v>219</v>
      </c>
      <c r="Q53" t="s">
        <v>234</v>
      </c>
      <c r="R53" t="s">
        <v>235</v>
      </c>
      <c r="S53">
        <v>13916244</v>
      </c>
      <c r="T53">
        <v>4698469</v>
      </c>
      <c r="U53" t="s">
        <v>251</v>
      </c>
      <c r="V53" t="s">
        <v>452</v>
      </c>
      <c r="W53" t="s">
        <v>224</v>
      </c>
      <c r="X53">
        <v>3903978</v>
      </c>
      <c r="Y53">
        <v>-794491</v>
      </c>
      <c r="Z53" t="s">
        <v>238</v>
      </c>
      <c r="AA53" t="s">
        <v>253</v>
      </c>
      <c r="AB53" t="s">
        <v>227</v>
      </c>
      <c r="AC53" t="s">
        <v>218</v>
      </c>
    </row>
    <row r="54" spans="1:29" x14ac:dyDescent="0.25">
      <c r="A54">
        <v>695348</v>
      </c>
      <c r="B54" t="s">
        <v>112</v>
      </c>
      <c r="C54" t="s">
        <v>229</v>
      </c>
      <c r="D54" t="s">
        <v>111</v>
      </c>
      <c r="E54">
        <v>35490691</v>
      </c>
      <c r="F54" t="s">
        <v>453</v>
      </c>
      <c r="G54">
        <v>502000</v>
      </c>
      <c r="H54" t="s">
        <v>213</v>
      </c>
      <c r="I54" t="s">
        <v>454</v>
      </c>
      <c r="J54" t="s">
        <v>215</v>
      </c>
      <c r="K54" t="s">
        <v>218</v>
      </c>
      <c r="L54" t="s">
        <v>219</v>
      </c>
      <c r="M54" t="s">
        <v>218</v>
      </c>
      <c r="N54" t="s">
        <v>219</v>
      </c>
      <c r="O54" t="s">
        <v>218</v>
      </c>
      <c r="P54" t="s">
        <v>219</v>
      </c>
      <c r="Q54" t="s">
        <v>234</v>
      </c>
      <c r="R54" t="s">
        <v>235</v>
      </c>
      <c r="S54">
        <v>45476000</v>
      </c>
      <c r="T54">
        <v>16805952</v>
      </c>
      <c r="U54" t="s">
        <v>222</v>
      </c>
      <c r="V54" t="s">
        <v>455</v>
      </c>
      <c r="W54" t="s">
        <v>224</v>
      </c>
      <c r="X54">
        <v>15319289</v>
      </c>
      <c r="Y54">
        <v>-1486663</v>
      </c>
      <c r="Z54" t="s">
        <v>238</v>
      </c>
      <c r="AA54" t="s">
        <v>239</v>
      </c>
      <c r="AB54" t="s">
        <v>227</v>
      </c>
      <c r="AC54" t="s">
        <v>218</v>
      </c>
    </row>
    <row r="55" spans="1:29" x14ac:dyDescent="0.25">
      <c r="A55">
        <v>697539</v>
      </c>
      <c r="B55" t="s">
        <v>130</v>
      </c>
      <c r="C55" t="s">
        <v>456</v>
      </c>
      <c r="D55" t="s">
        <v>132</v>
      </c>
      <c r="E55">
        <v>900691087</v>
      </c>
      <c r="F55" t="s">
        <v>457</v>
      </c>
      <c r="G55">
        <v>502000</v>
      </c>
      <c r="H55" t="s">
        <v>213</v>
      </c>
      <c r="I55" t="s">
        <v>458</v>
      </c>
      <c r="J55" t="s">
        <v>215</v>
      </c>
      <c r="K55" t="s">
        <v>218</v>
      </c>
      <c r="L55" t="s">
        <v>219</v>
      </c>
      <c r="M55" t="s">
        <v>218</v>
      </c>
      <c r="N55" t="s">
        <v>219</v>
      </c>
      <c r="O55" t="s">
        <v>218</v>
      </c>
      <c r="P55" t="s">
        <v>219</v>
      </c>
      <c r="Q55" t="s">
        <v>459</v>
      </c>
      <c r="R55" t="s">
        <v>460</v>
      </c>
      <c r="S55">
        <v>157571976</v>
      </c>
      <c r="T55">
        <v>0</v>
      </c>
      <c r="U55" t="s">
        <v>461</v>
      </c>
      <c r="V55" t="s">
        <v>462</v>
      </c>
      <c r="W55" t="s">
        <v>224</v>
      </c>
      <c r="X55">
        <v>0</v>
      </c>
      <c r="Y55">
        <v>0</v>
      </c>
      <c r="Z55" t="s">
        <v>218</v>
      </c>
      <c r="AA55" t="s">
        <v>218</v>
      </c>
      <c r="AB55" t="s">
        <v>227</v>
      </c>
      <c r="AC55" t="s">
        <v>218</v>
      </c>
    </row>
    <row r="56" spans="1:29" x14ac:dyDescent="0.25">
      <c r="A56">
        <v>705599</v>
      </c>
      <c r="B56" t="s">
        <v>133</v>
      </c>
      <c r="C56" t="s">
        <v>245</v>
      </c>
      <c r="D56" t="s">
        <v>14</v>
      </c>
      <c r="E56">
        <v>52953635</v>
      </c>
      <c r="F56" t="s">
        <v>463</v>
      </c>
      <c r="G56">
        <v>502000</v>
      </c>
      <c r="H56" t="s">
        <v>213</v>
      </c>
      <c r="I56" t="s">
        <v>464</v>
      </c>
      <c r="J56" t="s">
        <v>215</v>
      </c>
      <c r="K56" t="s">
        <v>465</v>
      </c>
      <c r="L56" t="s">
        <v>217</v>
      </c>
      <c r="M56" t="s">
        <v>218</v>
      </c>
      <c r="N56" t="s">
        <v>219</v>
      </c>
      <c r="O56" t="s">
        <v>218</v>
      </c>
      <c r="P56" t="s">
        <v>219</v>
      </c>
      <c r="Q56" t="s">
        <v>466</v>
      </c>
      <c r="R56" t="s">
        <v>221</v>
      </c>
      <c r="S56">
        <v>242500898</v>
      </c>
      <c r="T56">
        <v>134501192</v>
      </c>
      <c r="U56" t="s">
        <v>222</v>
      </c>
      <c r="V56" t="s">
        <v>467</v>
      </c>
      <c r="W56" t="s">
        <v>224</v>
      </c>
      <c r="X56">
        <v>122603147</v>
      </c>
      <c r="Y56">
        <v>-11898045</v>
      </c>
      <c r="Z56" t="s">
        <v>468</v>
      </c>
      <c r="AA56" t="s">
        <v>469</v>
      </c>
      <c r="AB56" t="s">
        <v>227</v>
      </c>
      <c r="AC56" t="s">
        <v>228</v>
      </c>
    </row>
    <row r="57" spans="1:29" x14ac:dyDescent="0.25">
      <c r="A57">
        <v>709115</v>
      </c>
      <c r="B57" t="s">
        <v>128</v>
      </c>
      <c r="C57" t="s">
        <v>229</v>
      </c>
      <c r="D57" t="s">
        <v>87</v>
      </c>
      <c r="E57">
        <v>8999990744</v>
      </c>
      <c r="F57" t="s">
        <v>213</v>
      </c>
      <c r="G57">
        <v>502000</v>
      </c>
      <c r="H57" t="s">
        <v>213</v>
      </c>
      <c r="I57" t="s">
        <v>470</v>
      </c>
      <c r="J57" t="s">
        <v>215</v>
      </c>
      <c r="K57" t="s">
        <v>218</v>
      </c>
      <c r="L57" t="s">
        <v>219</v>
      </c>
      <c r="M57" t="s">
        <v>218</v>
      </c>
      <c r="N57" t="s">
        <v>219</v>
      </c>
      <c r="O57" t="s">
        <v>218</v>
      </c>
      <c r="P57" t="s">
        <v>219</v>
      </c>
      <c r="Q57" t="s">
        <v>347</v>
      </c>
      <c r="R57" t="s">
        <v>235</v>
      </c>
      <c r="S57">
        <v>10600833</v>
      </c>
      <c r="T57">
        <v>1575104</v>
      </c>
      <c r="U57" t="s">
        <v>375</v>
      </c>
      <c r="V57" t="s">
        <v>471</v>
      </c>
      <c r="W57" t="s">
        <v>224</v>
      </c>
      <c r="X57">
        <v>1527218</v>
      </c>
      <c r="Y57">
        <v>-47886</v>
      </c>
      <c r="Z57" t="s">
        <v>238</v>
      </c>
      <c r="AA57" t="s">
        <v>239</v>
      </c>
      <c r="AB57" t="s">
        <v>227</v>
      </c>
      <c r="AC57" t="s">
        <v>218</v>
      </c>
    </row>
    <row r="58" spans="1:29" x14ac:dyDescent="0.25">
      <c r="A58">
        <v>715184</v>
      </c>
      <c r="B58" t="s">
        <v>126</v>
      </c>
      <c r="C58" t="s">
        <v>229</v>
      </c>
      <c r="D58" t="s">
        <v>111</v>
      </c>
      <c r="E58">
        <v>41368154</v>
      </c>
      <c r="F58" t="s">
        <v>472</v>
      </c>
      <c r="G58">
        <v>502000</v>
      </c>
      <c r="H58" t="s">
        <v>213</v>
      </c>
      <c r="I58" t="s">
        <v>473</v>
      </c>
      <c r="J58" t="s">
        <v>215</v>
      </c>
      <c r="K58" t="s">
        <v>218</v>
      </c>
      <c r="L58" t="s">
        <v>219</v>
      </c>
      <c r="M58" t="s">
        <v>218</v>
      </c>
      <c r="N58" t="s">
        <v>219</v>
      </c>
      <c r="O58" t="s">
        <v>218</v>
      </c>
      <c r="P58" t="s">
        <v>219</v>
      </c>
      <c r="Q58" t="s">
        <v>234</v>
      </c>
      <c r="R58" t="s">
        <v>235</v>
      </c>
      <c r="S58">
        <v>68651000</v>
      </c>
      <c r="T58">
        <v>22292888</v>
      </c>
      <c r="U58" t="s">
        <v>430</v>
      </c>
      <c r="V58" t="s">
        <v>474</v>
      </c>
      <c r="W58" t="s">
        <v>224</v>
      </c>
      <c r="X58">
        <v>19104051</v>
      </c>
      <c r="Y58">
        <v>-3188837</v>
      </c>
      <c r="Z58" t="s">
        <v>238</v>
      </c>
      <c r="AA58" t="s">
        <v>239</v>
      </c>
      <c r="AB58" t="s">
        <v>227</v>
      </c>
      <c r="AC58" t="s">
        <v>218</v>
      </c>
    </row>
    <row r="59" spans="1:29" x14ac:dyDescent="0.25">
      <c r="A59">
        <v>715905</v>
      </c>
      <c r="B59" t="s">
        <v>140</v>
      </c>
      <c r="C59" t="s">
        <v>211</v>
      </c>
      <c r="D59" t="s">
        <v>51</v>
      </c>
      <c r="E59">
        <v>19309108</v>
      </c>
      <c r="F59" t="s">
        <v>475</v>
      </c>
      <c r="G59">
        <v>502000</v>
      </c>
      <c r="H59" t="s">
        <v>213</v>
      </c>
      <c r="I59" t="s">
        <v>476</v>
      </c>
      <c r="J59" t="s">
        <v>285</v>
      </c>
      <c r="K59" t="s">
        <v>218</v>
      </c>
      <c r="L59" t="s">
        <v>219</v>
      </c>
      <c r="M59" t="s">
        <v>218</v>
      </c>
      <c r="N59" t="s">
        <v>219</v>
      </c>
      <c r="O59" t="s">
        <v>218</v>
      </c>
      <c r="P59" t="s">
        <v>219</v>
      </c>
      <c r="Q59" t="s">
        <v>477</v>
      </c>
      <c r="R59" t="s">
        <v>235</v>
      </c>
      <c r="S59">
        <v>0</v>
      </c>
      <c r="T59">
        <v>0</v>
      </c>
      <c r="U59" t="s">
        <v>478</v>
      </c>
      <c r="V59" t="s">
        <v>476</v>
      </c>
      <c r="W59" t="s">
        <v>224</v>
      </c>
      <c r="X59">
        <v>0</v>
      </c>
      <c r="Y59">
        <v>0</v>
      </c>
      <c r="Z59" t="s">
        <v>238</v>
      </c>
      <c r="AA59" t="s">
        <v>298</v>
      </c>
      <c r="AB59" t="s">
        <v>227</v>
      </c>
      <c r="AC59" t="s">
        <v>218</v>
      </c>
    </row>
    <row r="60" spans="1:29" x14ac:dyDescent="0.25">
      <c r="A60">
        <v>729523</v>
      </c>
      <c r="B60" t="s">
        <v>143</v>
      </c>
      <c r="C60" t="s">
        <v>211</v>
      </c>
      <c r="D60" t="s">
        <v>51</v>
      </c>
      <c r="E60">
        <v>52058322</v>
      </c>
      <c r="F60" t="s">
        <v>479</v>
      </c>
      <c r="G60">
        <v>502000</v>
      </c>
      <c r="H60" t="s">
        <v>213</v>
      </c>
      <c r="I60" t="s">
        <v>480</v>
      </c>
      <c r="J60" t="s">
        <v>285</v>
      </c>
      <c r="K60" t="s">
        <v>218</v>
      </c>
      <c r="L60" t="s">
        <v>219</v>
      </c>
      <c r="M60" t="s">
        <v>218</v>
      </c>
      <c r="N60" t="s">
        <v>219</v>
      </c>
      <c r="O60" t="s">
        <v>218</v>
      </c>
      <c r="P60" t="s">
        <v>219</v>
      </c>
      <c r="Q60" t="s">
        <v>481</v>
      </c>
      <c r="R60" t="s">
        <v>235</v>
      </c>
      <c r="S60">
        <v>0</v>
      </c>
      <c r="T60">
        <v>0</v>
      </c>
      <c r="U60" t="s">
        <v>482</v>
      </c>
      <c r="V60" t="s">
        <v>483</v>
      </c>
      <c r="W60" t="s">
        <v>224</v>
      </c>
      <c r="X60">
        <v>0</v>
      </c>
      <c r="Y60">
        <v>0</v>
      </c>
      <c r="Z60" t="s">
        <v>238</v>
      </c>
      <c r="AA60" t="s">
        <v>298</v>
      </c>
      <c r="AB60" t="s">
        <v>227</v>
      </c>
      <c r="AC60" t="s">
        <v>218</v>
      </c>
    </row>
    <row r="61" spans="1:29" x14ac:dyDescent="0.25">
      <c r="A61">
        <v>736295</v>
      </c>
      <c r="B61" t="s">
        <v>123</v>
      </c>
      <c r="C61" t="s">
        <v>229</v>
      </c>
      <c r="D61" t="s">
        <v>111</v>
      </c>
      <c r="E61">
        <v>1336258</v>
      </c>
      <c r="F61" t="s">
        <v>484</v>
      </c>
      <c r="G61">
        <v>502000</v>
      </c>
      <c r="H61" t="s">
        <v>213</v>
      </c>
      <c r="I61" t="s">
        <v>485</v>
      </c>
      <c r="J61" t="s">
        <v>215</v>
      </c>
      <c r="K61" t="s">
        <v>218</v>
      </c>
      <c r="L61" t="s">
        <v>219</v>
      </c>
      <c r="M61" t="s">
        <v>218</v>
      </c>
      <c r="N61" t="s">
        <v>219</v>
      </c>
      <c r="O61" t="s">
        <v>218</v>
      </c>
      <c r="P61" t="s">
        <v>219</v>
      </c>
      <c r="Q61" t="s">
        <v>242</v>
      </c>
      <c r="R61" t="s">
        <v>235</v>
      </c>
      <c r="S61">
        <v>72743000</v>
      </c>
      <c r="T61">
        <v>19608045</v>
      </c>
      <c r="U61" t="s">
        <v>486</v>
      </c>
      <c r="V61" t="s">
        <v>487</v>
      </c>
      <c r="W61" t="s">
        <v>224</v>
      </c>
      <c r="X61">
        <v>16933451</v>
      </c>
      <c r="Y61">
        <v>-2674594</v>
      </c>
      <c r="Z61" t="s">
        <v>238</v>
      </c>
      <c r="AA61" t="s">
        <v>239</v>
      </c>
      <c r="AB61" t="s">
        <v>227</v>
      </c>
      <c r="AC61" t="s">
        <v>218</v>
      </c>
    </row>
    <row r="62" spans="1:29" x14ac:dyDescent="0.25">
      <c r="A62">
        <v>754871</v>
      </c>
      <c r="B62" t="s">
        <v>114</v>
      </c>
      <c r="C62" t="s">
        <v>245</v>
      </c>
      <c r="D62" t="s">
        <v>93</v>
      </c>
      <c r="E62">
        <v>100024555</v>
      </c>
      <c r="F62" t="s">
        <v>488</v>
      </c>
      <c r="G62">
        <v>502000</v>
      </c>
      <c r="H62" t="s">
        <v>213</v>
      </c>
      <c r="I62" t="s">
        <v>489</v>
      </c>
      <c r="J62" t="s">
        <v>215</v>
      </c>
      <c r="K62" t="s">
        <v>490</v>
      </c>
      <c r="L62" t="s">
        <v>233</v>
      </c>
      <c r="M62" t="s">
        <v>218</v>
      </c>
      <c r="N62" t="s">
        <v>219</v>
      </c>
      <c r="O62" t="s">
        <v>218</v>
      </c>
      <c r="P62" t="s">
        <v>219</v>
      </c>
      <c r="Q62" t="s">
        <v>260</v>
      </c>
      <c r="R62" t="s">
        <v>235</v>
      </c>
      <c r="S62">
        <v>212013760</v>
      </c>
      <c r="T62">
        <v>46882910</v>
      </c>
      <c r="U62" t="s">
        <v>427</v>
      </c>
      <c r="V62" t="s">
        <v>491</v>
      </c>
      <c r="W62" t="s">
        <v>224</v>
      </c>
      <c r="X62">
        <v>41436387</v>
      </c>
      <c r="Y62">
        <v>-5446524</v>
      </c>
      <c r="Z62" t="s">
        <v>238</v>
      </c>
      <c r="AA62" t="s">
        <v>253</v>
      </c>
      <c r="AB62" t="s">
        <v>227</v>
      </c>
      <c r="AC62" t="s">
        <v>218</v>
      </c>
    </row>
    <row r="63" spans="1:29" x14ac:dyDescent="0.25">
      <c r="A63">
        <v>765272</v>
      </c>
      <c r="B63" t="s">
        <v>147</v>
      </c>
      <c r="C63" t="s">
        <v>369</v>
      </c>
      <c r="D63" t="s">
        <v>64</v>
      </c>
      <c r="E63">
        <v>899999074</v>
      </c>
      <c r="F63" t="s">
        <v>492</v>
      </c>
      <c r="G63">
        <v>502000</v>
      </c>
      <c r="H63" t="s">
        <v>213</v>
      </c>
      <c r="I63" t="s">
        <v>493</v>
      </c>
      <c r="J63" t="s">
        <v>215</v>
      </c>
      <c r="K63" t="s">
        <v>494</v>
      </c>
      <c r="L63" t="s">
        <v>233</v>
      </c>
      <c r="M63" t="s">
        <v>218</v>
      </c>
      <c r="N63" t="s">
        <v>219</v>
      </c>
      <c r="O63" t="s">
        <v>218</v>
      </c>
      <c r="P63" t="s">
        <v>219</v>
      </c>
      <c r="Q63" t="s">
        <v>495</v>
      </c>
      <c r="R63" t="s">
        <v>235</v>
      </c>
      <c r="S63">
        <v>109233000</v>
      </c>
      <c r="T63">
        <v>30609358</v>
      </c>
      <c r="U63" t="s">
        <v>222</v>
      </c>
      <c r="V63" t="s">
        <v>496</v>
      </c>
      <c r="W63" t="s">
        <v>224</v>
      </c>
      <c r="X63">
        <v>27901638</v>
      </c>
      <c r="Y63">
        <v>-2707720</v>
      </c>
      <c r="Z63" t="s">
        <v>238</v>
      </c>
      <c r="AA63" t="s">
        <v>377</v>
      </c>
      <c r="AB63" t="s">
        <v>227</v>
      </c>
      <c r="AC63" t="s">
        <v>218</v>
      </c>
    </row>
    <row r="64" spans="1:29" x14ac:dyDescent="0.25">
      <c r="A64">
        <v>785909</v>
      </c>
      <c r="B64" t="s">
        <v>160</v>
      </c>
      <c r="C64" t="s">
        <v>211</v>
      </c>
      <c r="D64" t="s">
        <v>159</v>
      </c>
      <c r="E64">
        <v>51677741</v>
      </c>
      <c r="F64" t="s">
        <v>497</v>
      </c>
      <c r="G64">
        <v>502000</v>
      </c>
      <c r="H64" t="s">
        <v>213</v>
      </c>
      <c r="I64" t="s">
        <v>498</v>
      </c>
      <c r="J64" t="s">
        <v>215</v>
      </c>
      <c r="K64" t="s">
        <v>499</v>
      </c>
      <c r="L64" t="s">
        <v>233</v>
      </c>
      <c r="M64" t="s">
        <v>218</v>
      </c>
      <c r="N64" t="s">
        <v>219</v>
      </c>
      <c r="O64" t="s">
        <v>218</v>
      </c>
      <c r="P64" t="s">
        <v>219</v>
      </c>
      <c r="Q64" t="s">
        <v>459</v>
      </c>
      <c r="R64" t="s">
        <v>460</v>
      </c>
      <c r="S64">
        <v>0</v>
      </c>
      <c r="T64">
        <v>0</v>
      </c>
      <c r="U64" t="s">
        <v>461</v>
      </c>
      <c r="V64" t="s">
        <v>500</v>
      </c>
      <c r="W64" t="s">
        <v>224</v>
      </c>
      <c r="X64">
        <v>0</v>
      </c>
      <c r="Y64">
        <v>0</v>
      </c>
      <c r="Z64" t="s">
        <v>218</v>
      </c>
      <c r="AA64" t="s">
        <v>218</v>
      </c>
      <c r="AB64" t="s">
        <v>227</v>
      </c>
      <c r="AC64" t="s">
        <v>218</v>
      </c>
    </row>
    <row r="65" spans="1:29" x14ac:dyDescent="0.25">
      <c r="A65">
        <v>788389</v>
      </c>
      <c r="B65" t="s">
        <v>155</v>
      </c>
      <c r="C65" t="s">
        <v>245</v>
      </c>
      <c r="D65" t="s">
        <v>93</v>
      </c>
      <c r="E65">
        <v>901302759</v>
      </c>
      <c r="F65" t="s">
        <v>501</v>
      </c>
      <c r="G65">
        <v>502000</v>
      </c>
      <c r="H65" t="s">
        <v>213</v>
      </c>
      <c r="I65" t="s">
        <v>502</v>
      </c>
      <c r="J65" t="s">
        <v>215</v>
      </c>
      <c r="K65" t="s">
        <v>218</v>
      </c>
      <c r="L65" t="s">
        <v>219</v>
      </c>
      <c r="M65" t="s">
        <v>218</v>
      </c>
      <c r="N65" t="s">
        <v>219</v>
      </c>
      <c r="O65" t="s">
        <v>218</v>
      </c>
      <c r="P65" t="s">
        <v>219</v>
      </c>
      <c r="Q65" t="s">
        <v>234</v>
      </c>
      <c r="R65" t="s">
        <v>235</v>
      </c>
      <c r="S65">
        <v>1011331359</v>
      </c>
      <c r="T65">
        <v>280491780</v>
      </c>
      <c r="U65" t="s">
        <v>430</v>
      </c>
      <c r="V65" t="s">
        <v>502</v>
      </c>
      <c r="W65" t="s">
        <v>224</v>
      </c>
      <c r="X65">
        <v>240369457</v>
      </c>
      <c r="Y65">
        <v>-40122323</v>
      </c>
      <c r="Z65" t="s">
        <v>238</v>
      </c>
      <c r="AA65" t="s">
        <v>253</v>
      </c>
      <c r="AB65" t="s">
        <v>227</v>
      </c>
      <c r="AC65" t="s">
        <v>218</v>
      </c>
    </row>
    <row r="66" spans="1:29" x14ac:dyDescent="0.25">
      <c r="A66">
        <v>788867</v>
      </c>
      <c r="B66" t="s">
        <v>154</v>
      </c>
      <c r="C66" t="s">
        <v>245</v>
      </c>
      <c r="D66" t="s">
        <v>27</v>
      </c>
      <c r="E66">
        <v>899999115</v>
      </c>
      <c r="F66" t="s">
        <v>503</v>
      </c>
      <c r="G66">
        <v>502000</v>
      </c>
      <c r="H66" t="s">
        <v>213</v>
      </c>
      <c r="I66" t="s">
        <v>504</v>
      </c>
      <c r="J66" t="s">
        <v>269</v>
      </c>
      <c r="K66" t="s">
        <v>218</v>
      </c>
      <c r="L66" t="s">
        <v>219</v>
      </c>
      <c r="M66" t="s">
        <v>218</v>
      </c>
      <c r="N66" t="s">
        <v>219</v>
      </c>
      <c r="O66" t="s">
        <v>218</v>
      </c>
      <c r="P66" t="s">
        <v>219</v>
      </c>
      <c r="Q66" t="s">
        <v>505</v>
      </c>
      <c r="R66" t="s">
        <v>235</v>
      </c>
      <c r="S66">
        <v>819063125</v>
      </c>
      <c r="T66">
        <v>209257606</v>
      </c>
      <c r="U66" t="s">
        <v>506</v>
      </c>
      <c r="V66" t="s">
        <v>507</v>
      </c>
      <c r="W66" t="s">
        <v>224</v>
      </c>
      <c r="X66">
        <v>174518393</v>
      </c>
      <c r="Y66">
        <v>-34739213</v>
      </c>
      <c r="Z66" t="s">
        <v>238</v>
      </c>
      <c r="AA66" t="s">
        <v>253</v>
      </c>
      <c r="AB66" t="s">
        <v>227</v>
      </c>
      <c r="AC66" t="s">
        <v>218</v>
      </c>
    </row>
    <row r="67" spans="1:29" x14ac:dyDescent="0.25">
      <c r="A67">
        <v>789196</v>
      </c>
      <c r="B67" t="s">
        <v>145</v>
      </c>
      <c r="C67" t="s">
        <v>245</v>
      </c>
      <c r="D67" t="s">
        <v>93</v>
      </c>
      <c r="E67">
        <v>9000086870</v>
      </c>
      <c r="F67" t="s">
        <v>508</v>
      </c>
      <c r="G67">
        <v>502000</v>
      </c>
      <c r="H67" t="s">
        <v>213</v>
      </c>
      <c r="I67" t="s">
        <v>509</v>
      </c>
      <c r="J67" t="s">
        <v>215</v>
      </c>
      <c r="K67" t="s">
        <v>218</v>
      </c>
      <c r="L67" t="s">
        <v>219</v>
      </c>
      <c r="M67" t="s">
        <v>218</v>
      </c>
      <c r="N67" t="s">
        <v>219</v>
      </c>
      <c r="O67" t="s">
        <v>218</v>
      </c>
      <c r="P67" t="s">
        <v>219</v>
      </c>
      <c r="Q67" t="s">
        <v>234</v>
      </c>
      <c r="R67" t="s">
        <v>235</v>
      </c>
      <c r="S67">
        <v>28008792</v>
      </c>
      <c r="T67">
        <v>8101090</v>
      </c>
      <c r="U67" t="s">
        <v>510</v>
      </c>
      <c r="V67" t="s">
        <v>511</v>
      </c>
      <c r="W67" t="s">
        <v>224</v>
      </c>
      <c r="X67">
        <v>6328169</v>
      </c>
      <c r="Y67">
        <v>-1772921</v>
      </c>
      <c r="Z67" t="s">
        <v>238</v>
      </c>
      <c r="AA67" t="s">
        <v>253</v>
      </c>
      <c r="AB67" t="s">
        <v>227</v>
      </c>
      <c r="AC67" t="s">
        <v>218</v>
      </c>
    </row>
    <row r="68" spans="1:29" x14ac:dyDescent="0.25">
      <c r="A68">
        <v>789203</v>
      </c>
      <c r="B68" t="s">
        <v>152</v>
      </c>
      <c r="C68" t="s">
        <v>245</v>
      </c>
      <c r="D68" t="s">
        <v>93</v>
      </c>
      <c r="E68">
        <v>8301178967</v>
      </c>
      <c r="F68" t="s">
        <v>512</v>
      </c>
      <c r="G68">
        <v>502000</v>
      </c>
      <c r="H68" t="s">
        <v>213</v>
      </c>
      <c r="I68" t="s">
        <v>509</v>
      </c>
      <c r="J68" t="s">
        <v>215</v>
      </c>
      <c r="K68" t="s">
        <v>218</v>
      </c>
      <c r="L68" t="s">
        <v>219</v>
      </c>
      <c r="M68" t="s">
        <v>218</v>
      </c>
      <c r="N68" t="s">
        <v>219</v>
      </c>
      <c r="O68" t="s">
        <v>218</v>
      </c>
      <c r="P68" t="s">
        <v>219</v>
      </c>
      <c r="Q68" t="s">
        <v>234</v>
      </c>
      <c r="R68" t="s">
        <v>235</v>
      </c>
      <c r="S68">
        <v>3296686778</v>
      </c>
      <c r="T68">
        <v>925693452</v>
      </c>
      <c r="U68" t="s">
        <v>513</v>
      </c>
      <c r="V68" t="s">
        <v>514</v>
      </c>
      <c r="W68" t="s">
        <v>224</v>
      </c>
      <c r="X68">
        <v>679806759</v>
      </c>
      <c r="Y68">
        <v>-245886692</v>
      </c>
      <c r="Z68" t="s">
        <v>238</v>
      </c>
      <c r="AA68" t="s">
        <v>253</v>
      </c>
      <c r="AB68" t="s">
        <v>227</v>
      </c>
      <c r="AC68" t="s">
        <v>218</v>
      </c>
    </row>
    <row r="69" spans="1:29" x14ac:dyDescent="0.25">
      <c r="A69">
        <v>797941</v>
      </c>
      <c r="B69" t="s">
        <v>137</v>
      </c>
      <c r="C69" t="s">
        <v>369</v>
      </c>
      <c r="D69" t="s">
        <v>64</v>
      </c>
      <c r="E69">
        <v>8999990744</v>
      </c>
      <c r="F69" t="s">
        <v>213</v>
      </c>
      <c r="G69">
        <v>502000</v>
      </c>
      <c r="H69" t="s">
        <v>213</v>
      </c>
      <c r="I69" t="s">
        <v>515</v>
      </c>
      <c r="J69" t="s">
        <v>215</v>
      </c>
      <c r="K69" t="s">
        <v>218</v>
      </c>
      <c r="L69" t="s">
        <v>219</v>
      </c>
      <c r="M69" t="s">
        <v>218</v>
      </c>
      <c r="N69" t="s">
        <v>219</v>
      </c>
      <c r="O69" t="s">
        <v>218</v>
      </c>
      <c r="P69" t="s">
        <v>219</v>
      </c>
      <c r="Q69" t="s">
        <v>516</v>
      </c>
      <c r="R69" t="s">
        <v>235</v>
      </c>
      <c r="S69">
        <v>26000001</v>
      </c>
      <c r="T69">
        <v>6140680</v>
      </c>
      <c r="U69" t="s">
        <v>222</v>
      </c>
      <c r="V69" t="s">
        <v>517</v>
      </c>
      <c r="W69" t="s">
        <v>224</v>
      </c>
      <c r="X69">
        <v>5597473</v>
      </c>
      <c r="Y69">
        <v>-543208</v>
      </c>
      <c r="Z69" t="s">
        <v>238</v>
      </c>
      <c r="AA69" t="s">
        <v>377</v>
      </c>
      <c r="AB69" t="s">
        <v>227</v>
      </c>
      <c r="AC69" t="s">
        <v>218</v>
      </c>
    </row>
    <row r="70" spans="1:29" x14ac:dyDescent="0.25">
      <c r="A70">
        <v>800583</v>
      </c>
      <c r="B70" t="s">
        <v>518</v>
      </c>
      <c r="C70" t="s">
        <v>211</v>
      </c>
      <c r="D70" t="s">
        <v>159</v>
      </c>
      <c r="E70">
        <v>24463148</v>
      </c>
      <c r="F70" t="s">
        <v>519</v>
      </c>
      <c r="G70">
        <v>502000</v>
      </c>
      <c r="H70" t="s">
        <v>213</v>
      </c>
      <c r="I70" t="s">
        <v>520</v>
      </c>
      <c r="J70" t="s">
        <v>285</v>
      </c>
      <c r="K70" t="s">
        <v>521</v>
      </c>
      <c r="L70" t="s">
        <v>217</v>
      </c>
      <c r="M70" t="s">
        <v>218</v>
      </c>
      <c r="N70" t="s">
        <v>219</v>
      </c>
      <c r="O70" t="s">
        <v>218</v>
      </c>
      <c r="P70" t="s">
        <v>219</v>
      </c>
      <c r="Q70" t="s">
        <v>459</v>
      </c>
      <c r="R70" t="s">
        <v>221</v>
      </c>
      <c r="S70">
        <v>0</v>
      </c>
      <c r="T70">
        <v>0</v>
      </c>
      <c r="U70" t="s">
        <v>461</v>
      </c>
      <c r="V70" t="s">
        <v>522</v>
      </c>
      <c r="W70" t="s">
        <v>224</v>
      </c>
      <c r="X70">
        <v>0</v>
      </c>
      <c r="Y70">
        <v>0</v>
      </c>
      <c r="Z70" t="s">
        <v>225</v>
      </c>
      <c r="AA70" t="s">
        <v>226</v>
      </c>
      <c r="AB70" t="s">
        <v>227</v>
      </c>
      <c r="AC70" t="s">
        <v>228</v>
      </c>
    </row>
    <row r="71" spans="1:29" x14ac:dyDescent="0.25">
      <c r="A71">
        <v>801706</v>
      </c>
      <c r="B71" t="s">
        <v>157</v>
      </c>
      <c r="C71" t="s">
        <v>211</v>
      </c>
      <c r="D71" t="s">
        <v>159</v>
      </c>
      <c r="E71">
        <v>8999990744</v>
      </c>
      <c r="F71" t="s">
        <v>213</v>
      </c>
      <c r="G71">
        <v>502000</v>
      </c>
      <c r="H71" t="s">
        <v>213</v>
      </c>
      <c r="I71" t="s">
        <v>523</v>
      </c>
      <c r="J71" t="s">
        <v>215</v>
      </c>
      <c r="K71" t="s">
        <v>218</v>
      </c>
      <c r="L71" t="s">
        <v>219</v>
      </c>
      <c r="M71" t="s">
        <v>218</v>
      </c>
      <c r="N71" t="s">
        <v>219</v>
      </c>
      <c r="O71" t="s">
        <v>218</v>
      </c>
      <c r="P71" t="s">
        <v>219</v>
      </c>
      <c r="Q71" t="s">
        <v>459</v>
      </c>
      <c r="R71" t="s">
        <v>460</v>
      </c>
      <c r="S71">
        <v>0</v>
      </c>
      <c r="T71">
        <v>0</v>
      </c>
      <c r="U71" t="s">
        <v>461</v>
      </c>
      <c r="V71" t="s">
        <v>524</v>
      </c>
      <c r="W71" t="s">
        <v>224</v>
      </c>
      <c r="X71">
        <v>0</v>
      </c>
      <c r="Y71">
        <v>0</v>
      </c>
      <c r="Z71" t="s">
        <v>218</v>
      </c>
      <c r="AA71" t="s">
        <v>218</v>
      </c>
      <c r="AB71" t="s">
        <v>227</v>
      </c>
      <c r="AC71" t="s">
        <v>218</v>
      </c>
    </row>
    <row r="72" spans="1:29" x14ac:dyDescent="0.25">
      <c r="A72">
        <v>802729</v>
      </c>
      <c r="B72" t="s">
        <v>178</v>
      </c>
      <c r="C72" t="s">
        <v>211</v>
      </c>
      <c r="D72" t="s">
        <v>159</v>
      </c>
      <c r="E72">
        <v>5882993</v>
      </c>
      <c r="F72" t="s">
        <v>525</v>
      </c>
      <c r="G72">
        <v>502000</v>
      </c>
      <c r="H72" t="s">
        <v>213</v>
      </c>
      <c r="I72" t="s">
        <v>526</v>
      </c>
      <c r="J72" t="s">
        <v>269</v>
      </c>
      <c r="K72" t="s">
        <v>218</v>
      </c>
      <c r="L72" t="s">
        <v>219</v>
      </c>
      <c r="M72" t="s">
        <v>218</v>
      </c>
      <c r="N72" t="s">
        <v>219</v>
      </c>
      <c r="O72" t="s">
        <v>218</v>
      </c>
      <c r="P72" t="s">
        <v>219</v>
      </c>
      <c r="Q72" t="s">
        <v>459</v>
      </c>
      <c r="R72" t="s">
        <v>460</v>
      </c>
      <c r="S72">
        <v>0</v>
      </c>
      <c r="T72">
        <v>0</v>
      </c>
      <c r="U72" t="s">
        <v>461</v>
      </c>
      <c r="V72" t="s">
        <v>527</v>
      </c>
      <c r="W72" t="s">
        <v>224</v>
      </c>
      <c r="X72">
        <v>0</v>
      </c>
      <c r="Y72">
        <v>0</v>
      </c>
      <c r="Z72" t="s">
        <v>218</v>
      </c>
      <c r="AA72" t="s">
        <v>218</v>
      </c>
      <c r="AB72" t="s">
        <v>227</v>
      </c>
      <c r="AC72" t="s">
        <v>218</v>
      </c>
    </row>
    <row r="73" spans="1:29" x14ac:dyDescent="0.25">
      <c r="A73">
        <v>802863</v>
      </c>
      <c r="B73" t="s">
        <v>528</v>
      </c>
      <c r="C73" t="s">
        <v>211</v>
      </c>
      <c r="D73" t="s">
        <v>159</v>
      </c>
      <c r="E73">
        <v>79334151</v>
      </c>
      <c r="F73" t="s">
        <v>529</v>
      </c>
      <c r="G73">
        <v>502000</v>
      </c>
      <c r="H73" t="s">
        <v>213</v>
      </c>
      <c r="I73" t="s">
        <v>530</v>
      </c>
      <c r="J73" t="s">
        <v>531</v>
      </c>
      <c r="K73" t="s">
        <v>532</v>
      </c>
      <c r="L73" t="s">
        <v>217</v>
      </c>
      <c r="M73" t="s">
        <v>218</v>
      </c>
      <c r="N73" t="s">
        <v>219</v>
      </c>
      <c r="O73" t="s">
        <v>218</v>
      </c>
      <c r="P73" t="s">
        <v>219</v>
      </c>
      <c r="Q73" t="s">
        <v>459</v>
      </c>
      <c r="R73" t="s">
        <v>221</v>
      </c>
      <c r="S73">
        <v>0</v>
      </c>
      <c r="T73">
        <v>0</v>
      </c>
      <c r="U73" t="s">
        <v>461</v>
      </c>
      <c r="V73" t="s">
        <v>530</v>
      </c>
      <c r="W73" t="s">
        <v>224</v>
      </c>
      <c r="X73">
        <v>0</v>
      </c>
      <c r="Y73">
        <v>0</v>
      </c>
      <c r="Z73" t="s">
        <v>225</v>
      </c>
      <c r="AA73" t="s">
        <v>226</v>
      </c>
      <c r="AB73" t="s">
        <v>227</v>
      </c>
      <c r="AC73" t="s">
        <v>228</v>
      </c>
    </row>
    <row r="74" spans="1:29" x14ac:dyDescent="0.25">
      <c r="A74">
        <v>802959</v>
      </c>
      <c r="B74" t="s">
        <v>533</v>
      </c>
      <c r="C74" t="s">
        <v>211</v>
      </c>
      <c r="D74" t="s">
        <v>159</v>
      </c>
      <c r="E74">
        <v>79565094</v>
      </c>
      <c r="F74" t="s">
        <v>534</v>
      </c>
      <c r="G74">
        <v>502000</v>
      </c>
      <c r="H74" t="s">
        <v>213</v>
      </c>
      <c r="I74" t="s">
        <v>530</v>
      </c>
      <c r="J74" t="s">
        <v>248</v>
      </c>
      <c r="K74" t="s">
        <v>532</v>
      </c>
      <c r="L74" t="s">
        <v>233</v>
      </c>
      <c r="M74" t="s">
        <v>218</v>
      </c>
      <c r="N74" t="s">
        <v>219</v>
      </c>
      <c r="O74" t="s">
        <v>218</v>
      </c>
      <c r="P74" t="s">
        <v>219</v>
      </c>
      <c r="Q74" t="s">
        <v>459</v>
      </c>
      <c r="R74" t="s">
        <v>460</v>
      </c>
      <c r="S74">
        <v>0</v>
      </c>
      <c r="T74">
        <v>0</v>
      </c>
      <c r="U74" t="s">
        <v>461</v>
      </c>
      <c r="V74" t="s">
        <v>530</v>
      </c>
      <c r="W74" t="s">
        <v>224</v>
      </c>
      <c r="X74">
        <v>0</v>
      </c>
      <c r="Y74">
        <v>0</v>
      </c>
      <c r="Z74" t="s">
        <v>218</v>
      </c>
      <c r="AA74" t="s">
        <v>218</v>
      </c>
      <c r="AB74" t="s">
        <v>227</v>
      </c>
      <c r="AC74" t="s">
        <v>218</v>
      </c>
    </row>
    <row r="75" spans="1:29" x14ac:dyDescent="0.25">
      <c r="A75">
        <v>803067</v>
      </c>
      <c r="B75" t="s">
        <v>162</v>
      </c>
      <c r="C75" t="s">
        <v>211</v>
      </c>
      <c r="D75" t="s">
        <v>159</v>
      </c>
      <c r="E75">
        <v>52421215</v>
      </c>
      <c r="F75" t="s">
        <v>535</v>
      </c>
      <c r="G75">
        <v>502000</v>
      </c>
      <c r="H75" t="s">
        <v>213</v>
      </c>
      <c r="I75" t="s">
        <v>536</v>
      </c>
      <c r="J75" t="s">
        <v>215</v>
      </c>
      <c r="K75" t="s">
        <v>537</v>
      </c>
      <c r="L75" t="s">
        <v>233</v>
      </c>
      <c r="M75" t="s">
        <v>218</v>
      </c>
      <c r="N75" t="s">
        <v>219</v>
      </c>
      <c r="O75" t="s">
        <v>218</v>
      </c>
      <c r="P75" t="s">
        <v>219</v>
      </c>
      <c r="Q75" t="s">
        <v>459</v>
      </c>
      <c r="R75" t="s">
        <v>460</v>
      </c>
      <c r="S75">
        <v>0</v>
      </c>
      <c r="T75">
        <v>0</v>
      </c>
      <c r="U75" t="s">
        <v>461</v>
      </c>
      <c r="V75" t="s">
        <v>538</v>
      </c>
      <c r="W75" t="s">
        <v>224</v>
      </c>
      <c r="X75">
        <v>0</v>
      </c>
      <c r="Y75">
        <v>0</v>
      </c>
      <c r="Z75" t="s">
        <v>218</v>
      </c>
      <c r="AA75" t="s">
        <v>218</v>
      </c>
      <c r="AB75" t="s">
        <v>227</v>
      </c>
      <c r="AC75" t="s">
        <v>218</v>
      </c>
    </row>
    <row r="76" spans="1:29" x14ac:dyDescent="0.25">
      <c r="A76">
        <v>803146</v>
      </c>
      <c r="B76" t="s">
        <v>165</v>
      </c>
      <c r="C76" t="s">
        <v>211</v>
      </c>
      <c r="D76" t="s">
        <v>159</v>
      </c>
      <c r="E76">
        <v>52061582</v>
      </c>
      <c r="F76" t="s">
        <v>539</v>
      </c>
      <c r="G76">
        <v>502000</v>
      </c>
      <c r="H76" t="s">
        <v>213</v>
      </c>
      <c r="I76" t="s">
        <v>536</v>
      </c>
      <c r="J76" t="s">
        <v>215</v>
      </c>
      <c r="K76" t="s">
        <v>540</v>
      </c>
      <c r="L76" t="s">
        <v>217</v>
      </c>
      <c r="M76" t="s">
        <v>218</v>
      </c>
      <c r="N76" t="s">
        <v>219</v>
      </c>
      <c r="O76" t="s">
        <v>218</v>
      </c>
      <c r="P76" t="s">
        <v>219</v>
      </c>
      <c r="Q76" t="s">
        <v>459</v>
      </c>
      <c r="R76" t="s">
        <v>221</v>
      </c>
      <c r="S76">
        <v>0</v>
      </c>
      <c r="T76">
        <v>0</v>
      </c>
      <c r="U76" t="s">
        <v>461</v>
      </c>
      <c r="V76" t="s">
        <v>541</v>
      </c>
      <c r="W76" t="s">
        <v>224</v>
      </c>
      <c r="X76">
        <v>0</v>
      </c>
      <c r="Y76">
        <v>0</v>
      </c>
      <c r="Z76" t="s">
        <v>225</v>
      </c>
      <c r="AA76" t="s">
        <v>226</v>
      </c>
      <c r="AB76" t="s">
        <v>227</v>
      </c>
      <c r="AC76" t="s">
        <v>228</v>
      </c>
    </row>
    <row r="77" spans="1:29" x14ac:dyDescent="0.25">
      <c r="A77">
        <v>804021</v>
      </c>
      <c r="B77" t="s">
        <v>168</v>
      </c>
      <c r="C77" t="s">
        <v>211</v>
      </c>
      <c r="D77" t="s">
        <v>159</v>
      </c>
      <c r="E77">
        <v>899999074</v>
      </c>
      <c r="F77" t="s">
        <v>492</v>
      </c>
      <c r="G77">
        <v>502000</v>
      </c>
      <c r="H77" t="s">
        <v>213</v>
      </c>
      <c r="I77" t="s">
        <v>542</v>
      </c>
      <c r="J77" t="s">
        <v>215</v>
      </c>
      <c r="K77" t="s">
        <v>218</v>
      </c>
      <c r="L77" t="s">
        <v>219</v>
      </c>
      <c r="M77" t="s">
        <v>218</v>
      </c>
      <c r="N77" t="s">
        <v>219</v>
      </c>
      <c r="O77" t="s">
        <v>218</v>
      </c>
      <c r="P77" t="s">
        <v>219</v>
      </c>
      <c r="Q77" t="s">
        <v>459</v>
      </c>
      <c r="R77" t="s">
        <v>460</v>
      </c>
      <c r="S77">
        <v>0</v>
      </c>
      <c r="T77">
        <v>0</v>
      </c>
      <c r="U77" t="s">
        <v>461</v>
      </c>
      <c r="V77" t="s">
        <v>543</v>
      </c>
      <c r="W77" t="s">
        <v>224</v>
      </c>
      <c r="X77">
        <v>0</v>
      </c>
      <c r="Y77">
        <v>0</v>
      </c>
      <c r="Z77" t="s">
        <v>218</v>
      </c>
      <c r="AA77" t="s">
        <v>218</v>
      </c>
      <c r="AB77" t="s">
        <v>227</v>
      </c>
      <c r="AC77" t="s">
        <v>218</v>
      </c>
    </row>
    <row r="78" spans="1:29" x14ac:dyDescent="0.25">
      <c r="A78">
        <v>804362</v>
      </c>
      <c r="B78" t="s">
        <v>175</v>
      </c>
      <c r="C78" t="s">
        <v>456</v>
      </c>
      <c r="D78" t="s">
        <v>132</v>
      </c>
      <c r="E78">
        <v>35503024</v>
      </c>
      <c r="F78" t="s">
        <v>544</v>
      </c>
      <c r="G78">
        <v>502000</v>
      </c>
      <c r="H78" t="s">
        <v>213</v>
      </c>
      <c r="I78" t="s">
        <v>545</v>
      </c>
      <c r="J78" t="s">
        <v>215</v>
      </c>
      <c r="K78" t="s">
        <v>218</v>
      </c>
      <c r="L78" t="s">
        <v>219</v>
      </c>
      <c r="M78" t="s">
        <v>218</v>
      </c>
      <c r="N78" t="s">
        <v>219</v>
      </c>
      <c r="O78" t="s">
        <v>218</v>
      </c>
      <c r="P78" t="s">
        <v>219</v>
      </c>
      <c r="Q78" t="s">
        <v>459</v>
      </c>
      <c r="R78" t="s">
        <v>460</v>
      </c>
      <c r="S78">
        <v>0</v>
      </c>
      <c r="T78">
        <v>0</v>
      </c>
      <c r="U78" t="s">
        <v>461</v>
      </c>
      <c r="V78" t="s">
        <v>523</v>
      </c>
      <c r="W78" t="s">
        <v>224</v>
      </c>
      <c r="X78">
        <v>0</v>
      </c>
      <c r="Y78">
        <v>0</v>
      </c>
      <c r="Z78" t="s">
        <v>218</v>
      </c>
      <c r="AA78" t="s">
        <v>218</v>
      </c>
      <c r="AB78" t="s">
        <v>227</v>
      </c>
      <c r="AC78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</vt:lpstr>
      <vt:lpstr>EnContra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Camilo Rodriguez Melo</cp:lastModifiedBy>
  <dcterms:created xsi:type="dcterms:W3CDTF">2024-09-16T21:03:23Z</dcterms:created>
  <dcterms:modified xsi:type="dcterms:W3CDTF">2024-09-17T16:40:52Z</dcterms:modified>
</cp:coreProperties>
</file>